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ИИТ" sheetId="1" r:id="rId1"/>
  </sheets>
  <definedNames>
    <definedName name="_xlnm.Print_Area" localSheetId="0">'ИИТ'!$A$2:$AI$51</definedName>
  </definedNames>
  <calcPr fullCalcOnLoad="1"/>
</workbook>
</file>

<file path=xl/sharedStrings.xml><?xml version="1.0" encoding="utf-8"?>
<sst xmlns="http://schemas.openxmlformats.org/spreadsheetml/2006/main" count="263" uniqueCount="178">
  <si>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</si>
  <si>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</si>
  <si>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</si>
  <si>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</si>
  <si>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</si>
  <si>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</si>
  <si>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</si>
  <si>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</si>
  <si>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</si>
  <si>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</si>
  <si>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С1</t>
  </si>
  <si>
    <t>С2</t>
  </si>
  <si>
    <t>.</t>
  </si>
  <si>
    <t>С3</t>
  </si>
  <si>
    <t>С4</t>
  </si>
  <si>
    <t>С5</t>
  </si>
  <si>
    <t>С6</t>
  </si>
  <si>
    <t>С7</t>
  </si>
  <si>
    <t>С8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</si>
  <si>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</si>
  <si>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</si>
  <si>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</si>
  <si>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</si>
  <si>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</si>
  <si>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</si>
  <si>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</si>
  <si>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СР</t>
  </si>
  <si>
    <t>ПУ/ЛУ</t>
  </si>
  <si>
    <t>ECTS кр</t>
  </si>
  <si>
    <t>10 ECTS кр</t>
  </si>
  <si>
    <t>8 ECTS кз</t>
  </si>
  <si>
    <t xml:space="preserve">4 ECTS </t>
  </si>
  <si>
    <t>4 ECTS р</t>
  </si>
  <si>
    <t>5 ECTS кз</t>
  </si>
  <si>
    <t>3 ECTS кз</t>
  </si>
  <si>
    <t>6 ECTS кз</t>
  </si>
  <si>
    <t>Самост.  работа</t>
  </si>
  <si>
    <t>С1.1.1</t>
  </si>
  <si>
    <t>К</t>
  </si>
  <si>
    <t>С1.1.2</t>
  </si>
  <si>
    <t>С1.1.3</t>
  </si>
  <si>
    <t>5 ECTS кр</t>
  </si>
  <si>
    <t>С1.1.4</t>
  </si>
  <si>
    <t>С1.1.5</t>
  </si>
  <si>
    <t>Учебна практика-технологична</t>
  </si>
  <si>
    <t>Висша математика I</t>
  </si>
  <si>
    <t>Приложна геометрия и инженерна графика І</t>
  </si>
  <si>
    <t>Информатика</t>
  </si>
  <si>
    <t>Химия</t>
  </si>
  <si>
    <t xml:space="preserve">2 ECTS </t>
  </si>
  <si>
    <t xml:space="preserve">7 ECTS </t>
  </si>
  <si>
    <t xml:space="preserve">5 ECTS </t>
  </si>
  <si>
    <t xml:space="preserve">3 ECTS </t>
  </si>
  <si>
    <t>С2.1.1</t>
  </si>
  <si>
    <t>С2.1.2</t>
  </si>
  <si>
    <t>С2.1.3</t>
  </si>
  <si>
    <t>С2.1.4</t>
  </si>
  <si>
    <t>С2.1.5</t>
  </si>
  <si>
    <t>С2.1.6</t>
  </si>
  <si>
    <t>Материалознание</t>
  </si>
  <si>
    <t>Физика</t>
  </si>
  <si>
    <t>Приложна геометрия и инженерна графика ІІ</t>
  </si>
  <si>
    <t>Статика</t>
  </si>
  <si>
    <t>Икономика</t>
  </si>
  <si>
    <t>С3.1.1</t>
  </si>
  <si>
    <t>С3.1.2</t>
  </si>
  <si>
    <t>С3.1.3</t>
  </si>
  <si>
    <t>С3.1.4</t>
  </si>
  <si>
    <t>С3.1.5</t>
  </si>
  <si>
    <t>Висша математика ІІІ</t>
  </si>
  <si>
    <t>Механика на материалите</t>
  </si>
  <si>
    <t>Механика на флуидите</t>
  </si>
  <si>
    <t>Електротехника</t>
  </si>
  <si>
    <t>Динамика</t>
  </si>
  <si>
    <t xml:space="preserve">Tехнология на материалите </t>
  </si>
  <si>
    <t>Чужд език І</t>
  </si>
  <si>
    <t>Чужд език ІІ</t>
  </si>
  <si>
    <t>Чужд език ІІІ</t>
  </si>
  <si>
    <t xml:space="preserve">6 ECTS </t>
  </si>
  <si>
    <t>Машинни елементи І</t>
  </si>
  <si>
    <t>С4.1.1</t>
  </si>
  <si>
    <t>С4.1.2</t>
  </si>
  <si>
    <t>С4.1.3</t>
  </si>
  <si>
    <t>С4.1.4</t>
  </si>
  <si>
    <t>С4.1.5</t>
  </si>
  <si>
    <t>С4.1.6</t>
  </si>
  <si>
    <t>Теория на механизмите и машините</t>
  </si>
  <si>
    <t>Теория на механизмите и машините - курсов проект</t>
  </si>
  <si>
    <t>3 ECTS кп</t>
  </si>
  <si>
    <t>КП</t>
  </si>
  <si>
    <t>Механика на конструкциите</t>
  </si>
  <si>
    <t>4 ECTS кз</t>
  </si>
  <si>
    <t>Топлотехника</t>
  </si>
  <si>
    <t>Машинни елементи ІІ</t>
  </si>
  <si>
    <t>С5.1.1</t>
  </si>
  <si>
    <t>С5.1.2</t>
  </si>
  <si>
    <t>С5.1.3</t>
  </si>
  <si>
    <t>С5.1.4</t>
  </si>
  <si>
    <t>С5.1.5</t>
  </si>
  <si>
    <t>Машинни елементи ІІ - курсов проект</t>
  </si>
  <si>
    <t>2 ECTS кп</t>
  </si>
  <si>
    <t>Машиностроителни технологии</t>
  </si>
  <si>
    <t>Техническа безопасност</t>
  </si>
  <si>
    <t>Двигатели с вътрешно горене</t>
  </si>
  <si>
    <t>9 ECTS кр</t>
  </si>
  <si>
    <t>Автомобилна техника 1</t>
  </si>
  <si>
    <t>8 ECTS кр</t>
  </si>
  <si>
    <t>Техническо документиране с AutoCAD</t>
  </si>
  <si>
    <t xml:space="preserve">1 ECTS </t>
  </si>
  <si>
    <t>Експлотационни материали</t>
  </si>
  <si>
    <t>С6.1.1</t>
  </si>
  <si>
    <t>С6.1.2</t>
  </si>
  <si>
    <t>С6.1.3</t>
  </si>
  <si>
    <t>С6.1.4</t>
  </si>
  <si>
    <t>С6.1.6</t>
  </si>
  <si>
    <t>С6.1.7</t>
  </si>
  <si>
    <t xml:space="preserve">Електрическо обзавеждане на автомобили и трактори </t>
  </si>
  <si>
    <t>Автомобилна техника 2</t>
  </si>
  <si>
    <t>Поддържане на транспортната техника</t>
  </si>
  <si>
    <t>6 ECTS кр</t>
  </si>
  <si>
    <t>С7.1.1</t>
  </si>
  <si>
    <t>С7.1.2</t>
  </si>
  <si>
    <t>С7.1.3</t>
  </si>
  <si>
    <t>С7.1.4</t>
  </si>
  <si>
    <t>С7.1.5</t>
  </si>
  <si>
    <t>С7.1.6</t>
  </si>
  <si>
    <t>Безопасност на движението</t>
  </si>
  <si>
    <t>Електронни системи в двигателите с вътрешно горене и автомобилната техника</t>
  </si>
  <si>
    <t>Товарно-разтоварна техника</t>
  </si>
  <si>
    <t>Надеждност на транспортната техника</t>
  </si>
  <si>
    <t xml:space="preserve">Железопътна техника </t>
  </si>
  <si>
    <t>С8.1.1</t>
  </si>
  <si>
    <t>С8.1.2</t>
  </si>
  <si>
    <t>С8.1.3</t>
  </si>
  <si>
    <t>С8.1.4</t>
  </si>
  <si>
    <t>С8.1.5</t>
  </si>
  <si>
    <t>Екологични проблеми на транспорта</t>
  </si>
  <si>
    <t>2 ECTS</t>
  </si>
  <si>
    <t>Технология и организация на транспорта</t>
  </si>
  <si>
    <t>5 ECTS</t>
  </si>
  <si>
    <t>Маркетинг в транспорта</t>
  </si>
  <si>
    <t>7 ECTS</t>
  </si>
  <si>
    <t>4 ECST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</si>
  <si>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</si>
  <si>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>Самоподготовка за дипломиране</t>
  </si>
  <si>
    <t>Дипломна работа</t>
  </si>
  <si>
    <t>Транспортна техника и технологии - задочно обучение</t>
  </si>
  <si>
    <t>ч./ сем.</t>
  </si>
  <si>
    <t xml:space="preserve">Висша математика IІ                                                                                  </t>
  </si>
  <si>
    <t>Метрология и измервателна техника</t>
  </si>
  <si>
    <t>Устройство на двигателите с втрешно горене и автомобилната техника</t>
  </si>
  <si>
    <t>Динамика, конструиране и изчисление на двигателите - избираема А1</t>
  </si>
  <si>
    <t>Динамика, конструиране и изчисление на двигателите с вътрешно горене - КП -         избираема А2</t>
  </si>
  <si>
    <t>Проектиране на автомобили и трактори - избираема Б1</t>
  </si>
  <si>
    <t>7 ECTS кр</t>
  </si>
  <si>
    <t>С7.1.7</t>
  </si>
  <si>
    <t>Проектиране на автомобили и трактори-КП - избираема Б1</t>
  </si>
  <si>
    <t>С7.1.8</t>
  </si>
  <si>
    <t>3 ECTS</t>
  </si>
  <si>
    <t>6 ECTS</t>
  </si>
  <si>
    <t>Теория на двигателите с вътрешно горене -избираема А1</t>
  </si>
  <si>
    <t>Електрокари и мотокари -        избираема Б1</t>
  </si>
  <si>
    <t>С9</t>
  </si>
  <si>
    <t>С10</t>
  </si>
  <si>
    <t>С9.1.1</t>
  </si>
  <si>
    <t>С9.1.2</t>
  </si>
  <si>
    <t>С9.1.3</t>
  </si>
  <si>
    <t>С9.1.4</t>
  </si>
  <si>
    <t>С9.1.5</t>
  </si>
  <si>
    <t>С9.1.6</t>
  </si>
  <si>
    <t>С9.1.7</t>
  </si>
  <si>
    <t>С10.1.1</t>
  </si>
  <si>
    <t>С10.1.2</t>
  </si>
  <si>
    <t>С10.1.3</t>
  </si>
  <si>
    <t>Изпитване на двигатели с вътрешно горене -избираема А1</t>
  </si>
  <si>
    <t>Изпитване на автомобила и трактора -        избираема Б1</t>
  </si>
  <si>
    <t>Горивни уредби и автоматично регулиране на двигателите с вътрешно горене</t>
  </si>
  <si>
    <t>Системи за управление на  автомобилната техника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</si>
</sst>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Continuous" vertical="top" wrapText="1"/>
    </xf>
    <xf numFmtId="0" fontId="4" fillId="4" borderId="3" xfId="0" applyFont="1" applyFill="1" applyBorder="1" applyAlignment="1">
      <alignment horizontal="centerContinuous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Continuous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6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Continuous" wrapText="1"/>
    </xf>
    <xf numFmtId="0" fontId="7" fillId="2" borderId="6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Continuous" vertical="center" wrapText="1"/>
    </xf>
    <xf numFmtId="0" fontId="17" fillId="3" borderId="15" xfId="0" applyFont="1" applyFill="1" applyBorder="1" applyAlignment="1">
      <alignment horizontal="centerContinuous" vertical="center" wrapText="1"/>
    </xf>
    <xf numFmtId="0" fontId="17" fillId="3" borderId="16" xfId="0" applyFont="1" applyFill="1" applyBorder="1" applyAlignment="1">
      <alignment horizontal="centerContinuous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Continuous" vertical="center" wrapText="1"/>
    </xf>
    <xf numFmtId="0" fontId="17" fillId="4" borderId="0" xfId="0" applyFont="1" applyFill="1" applyBorder="1" applyAlignment="1">
      <alignment horizontal="centerContinuous" vertical="center" wrapText="1"/>
    </xf>
    <xf numFmtId="0" fontId="17" fillId="4" borderId="3" xfId="0" applyFont="1" applyFill="1" applyBorder="1" applyAlignment="1">
      <alignment horizontal="centerContinuous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29" fillId="4" borderId="0" xfId="0" applyFont="1" applyFill="1" applyAlignment="1">
      <alignment horizontal="left" vertical="top"/>
    </xf>
    <xf numFmtId="0" fontId="6" fillId="3" borderId="10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20" fillId="0" borderId="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49" fontId="6" fillId="4" borderId="10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center"/>
    </xf>
    <xf numFmtId="0" fontId="0" fillId="4" borderId="19" xfId="0" applyFill="1" applyBorder="1" applyAlignment="1">
      <alignment horizontal="center" vertical="top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9" fillId="3" borderId="19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3" xfId="0" applyFont="1" applyFill="1" applyBorder="1" applyAlignment="1">
      <alignment horizontal="centerContinuous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Continuous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Continuous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6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9" fontId="9" fillId="0" borderId="0" xfId="21" applyFont="1" applyBorder="1" applyAlignment="1">
      <alignment/>
    </xf>
    <xf numFmtId="0" fontId="11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/>
    </xf>
    <xf numFmtId="0" fontId="8" fillId="0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31" fillId="0" borderId="5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Continuous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6"/>
  <sheetViews>
    <sheetView tabSelected="1" zoomScale="80" zoomScaleNormal="80" workbookViewId="0" topLeftCell="I1">
      <selection activeCell="AK2" sqref="AK2"/>
    </sheetView>
  </sheetViews>
  <sheetFormatPr defaultColWidth="9.140625" defaultRowHeight="12.75"/>
  <cols>
    <col min="1" max="1" width="5.8515625" style="19" customWidth="1"/>
    <col min="2" max="2" width="9.7109375" style="19" customWidth="1"/>
    <col min="3" max="5" width="8.28125" style="19" customWidth="1"/>
    <col min="6" max="6" width="9.7109375" style="19" customWidth="1"/>
    <col min="7" max="9" width="8.28125" style="19" customWidth="1"/>
    <col min="10" max="10" width="9.28125" style="19" customWidth="1"/>
    <col min="11" max="13" width="8.28125" style="19" customWidth="1"/>
    <col min="14" max="14" width="10.57421875" style="19" customWidth="1"/>
    <col min="15" max="17" width="8.28125" style="19" customWidth="1"/>
    <col min="18" max="18" width="9.421875" style="19" customWidth="1"/>
    <col min="19" max="19" width="7.421875" style="19" customWidth="1"/>
    <col min="20" max="20" width="8.28125" style="19" customWidth="1"/>
    <col min="21" max="21" width="9.57421875" style="19" customWidth="1"/>
    <col min="22" max="22" width="9.28125" style="19" customWidth="1"/>
    <col min="23" max="25" width="8.28125" style="19" customWidth="1"/>
    <col min="26" max="26" width="9.421875" style="19" customWidth="1"/>
    <col min="27" max="27" width="9.57421875" style="19" customWidth="1"/>
    <col min="28" max="29" width="8.28125" style="19" customWidth="1"/>
    <col min="30" max="30" width="9.421875" style="19" customWidth="1"/>
    <col min="31" max="31" width="8.28125" style="19" customWidth="1"/>
    <col min="32" max="32" width="8.00390625" style="19" customWidth="1"/>
    <col min="33" max="33" width="8.28125" style="19" customWidth="1"/>
    <col min="34" max="34" width="8.7109375" style="19" customWidth="1"/>
    <col min="35" max="35" width="10.8515625" style="19" customWidth="1"/>
    <col min="36" max="36" width="7.7109375" style="19" customWidth="1"/>
    <col min="37" max="37" width="6.28125" style="19" customWidth="1"/>
    <col min="38" max="38" width="7.421875" style="19" customWidth="1"/>
    <col min="39" max="39" width="7.8515625" style="19" customWidth="1"/>
    <col min="40" max="41" width="8.00390625" style="19" customWidth="1"/>
    <col min="42" max="42" width="9.140625" style="19" customWidth="1"/>
    <col min="43" max="43" width="11.140625" style="19" customWidth="1"/>
    <col min="44" max="16384" width="9.140625" style="19" customWidth="1"/>
  </cols>
  <sheetData>
    <row r="1" spans="2:33" ht="34.5" customHeight="1" thickBot="1">
      <c r="B1" s="121" t="s">
        <v>146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41" s="59" customFormat="1" ht="50.25" thickBot="1">
      <c r="A2" s="54" t="s">
        <v>0</v>
      </c>
      <c r="B2" s="55" t="s">
        <v>1</v>
      </c>
      <c r="C2" s="56"/>
      <c r="D2" s="56"/>
      <c r="E2" s="57"/>
      <c r="F2" s="55" t="s">
        <v>2</v>
      </c>
      <c r="G2" s="56"/>
      <c r="H2" s="56"/>
      <c r="I2" s="57"/>
      <c r="J2" s="55" t="s">
        <v>3</v>
      </c>
      <c r="K2" s="56"/>
      <c r="L2" s="56"/>
      <c r="M2" s="57"/>
      <c r="N2" s="55" t="s">
        <v>4</v>
      </c>
      <c r="O2" s="56"/>
      <c r="P2" s="56"/>
      <c r="Q2" s="57"/>
      <c r="R2" s="55" t="s">
        <v>5</v>
      </c>
      <c r="S2" s="56"/>
      <c r="T2" s="56"/>
      <c r="U2" s="57"/>
      <c r="V2" s="55" t="s">
        <v>6</v>
      </c>
      <c r="W2" s="56"/>
      <c r="X2" s="56"/>
      <c r="Y2" s="57"/>
      <c r="Z2" s="55" t="s">
        <v>7</v>
      </c>
      <c r="AA2" s="56"/>
      <c r="AB2" s="56"/>
      <c r="AC2" s="57"/>
      <c r="AD2" s="55" t="s">
        <v>8</v>
      </c>
      <c r="AE2" s="56"/>
      <c r="AF2" s="56"/>
      <c r="AG2" s="57"/>
      <c r="AH2" s="205" t="s">
        <v>147</v>
      </c>
      <c r="AI2" s="58" t="s">
        <v>36</v>
      </c>
      <c r="AJ2" s="201"/>
      <c r="AK2" s="201"/>
      <c r="AL2" s="201"/>
      <c r="AM2" s="201"/>
      <c r="AN2" s="201"/>
      <c r="AO2" s="201"/>
    </row>
    <row r="3" spans="1:41" s="16" customFormat="1" ht="16.5" customHeight="1" thickBot="1">
      <c r="A3" s="24"/>
      <c r="B3" s="25" t="s">
        <v>37</v>
      </c>
      <c r="C3" s="110" t="s">
        <v>49</v>
      </c>
      <c r="D3" s="111"/>
      <c r="E3" s="26" t="s">
        <v>38</v>
      </c>
      <c r="F3" s="27" t="s">
        <v>39</v>
      </c>
      <c r="G3" s="110" t="s">
        <v>50</v>
      </c>
      <c r="H3" s="111"/>
      <c r="I3" s="28" t="s">
        <v>9</v>
      </c>
      <c r="J3" s="25" t="s">
        <v>40</v>
      </c>
      <c r="K3" s="110" t="s">
        <v>33</v>
      </c>
      <c r="L3" s="111"/>
      <c r="M3" s="26" t="s">
        <v>9</v>
      </c>
      <c r="N3" s="25" t="s">
        <v>42</v>
      </c>
      <c r="O3" s="110" t="s">
        <v>30</v>
      </c>
      <c r="P3" s="111"/>
      <c r="Q3" s="26" t="s">
        <v>9</v>
      </c>
      <c r="R3" s="108" t="s">
        <v>43</v>
      </c>
      <c r="S3" s="110" t="s">
        <v>52</v>
      </c>
      <c r="T3" s="111"/>
      <c r="U3" s="26" t="s">
        <v>38</v>
      </c>
      <c r="V3" s="150"/>
      <c r="W3" s="91"/>
      <c r="X3" s="91"/>
      <c r="Y3" s="92"/>
      <c r="AD3" s="90"/>
      <c r="AE3" s="91"/>
      <c r="AF3" s="91"/>
      <c r="AG3" s="92"/>
      <c r="AH3" s="109"/>
      <c r="AI3" s="17"/>
      <c r="AJ3" s="106"/>
      <c r="AK3" s="106"/>
      <c r="AL3" s="198"/>
      <c r="AM3" s="202"/>
      <c r="AN3" s="203"/>
      <c r="AO3" s="39"/>
    </row>
    <row r="4" spans="1:41" s="59" customFormat="1" ht="48" customHeight="1" thickBot="1">
      <c r="A4" s="60" t="s">
        <v>10</v>
      </c>
      <c r="B4" s="61" t="s">
        <v>44</v>
      </c>
      <c r="C4" s="62"/>
      <c r="D4" s="62"/>
      <c r="E4" s="63"/>
      <c r="F4" s="61" t="s">
        <v>45</v>
      </c>
      <c r="G4" s="62"/>
      <c r="H4" s="62"/>
      <c r="I4" s="63"/>
      <c r="J4" s="126" t="s">
        <v>46</v>
      </c>
      <c r="K4" s="127"/>
      <c r="L4" s="127"/>
      <c r="M4" s="128"/>
      <c r="N4" s="112" t="s">
        <v>47</v>
      </c>
      <c r="O4" s="113"/>
      <c r="P4" s="113"/>
      <c r="Q4" s="114"/>
      <c r="R4" s="126" t="s">
        <v>75</v>
      </c>
      <c r="S4" s="127"/>
      <c r="T4" s="127"/>
      <c r="U4" s="128"/>
      <c r="V4" s="93"/>
      <c r="W4" s="94"/>
      <c r="X4" s="94"/>
      <c r="Y4" s="95"/>
      <c r="AD4" s="93"/>
      <c r="AE4" s="94"/>
      <c r="AF4" s="94"/>
      <c r="AG4" s="95"/>
      <c r="AH4" s="64"/>
      <c r="AI4" s="65"/>
      <c r="AJ4" s="94"/>
      <c r="AK4" s="94"/>
      <c r="AL4" s="199"/>
      <c r="AM4" s="160"/>
      <c r="AN4" s="160"/>
      <c r="AO4" s="160"/>
    </row>
    <row r="5" spans="1:41" s="18" customFormat="1" ht="13.5" customHeight="1" thickBot="1">
      <c r="A5" s="2"/>
      <c r="B5" s="5"/>
      <c r="C5" s="3"/>
      <c r="D5" s="3"/>
      <c r="E5" s="4"/>
      <c r="F5" s="5"/>
      <c r="G5" s="3"/>
      <c r="H5" s="3"/>
      <c r="I5" s="4"/>
      <c r="J5" s="5"/>
      <c r="K5" s="3"/>
      <c r="L5" s="3"/>
      <c r="M5" s="4"/>
      <c r="N5" s="6"/>
      <c r="O5" s="3"/>
      <c r="P5" s="3"/>
      <c r="Q5" s="4"/>
      <c r="R5" s="5"/>
      <c r="S5" s="3"/>
      <c r="T5" s="3"/>
      <c r="U5" s="4"/>
      <c r="V5" s="151"/>
      <c r="W5" s="152"/>
      <c r="X5" s="152"/>
      <c r="Y5" s="153"/>
      <c r="AD5" s="96"/>
      <c r="AE5" s="97"/>
      <c r="AF5" s="97"/>
      <c r="AG5" s="98"/>
      <c r="AH5" s="206"/>
      <c r="AI5" s="1"/>
      <c r="AJ5" s="97"/>
      <c r="AK5" s="97"/>
      <c r="AL5" s="200"/>
      <c r="AM5" s="152"/>
      <c r="AN5" s="152"/>
      <c r="AO5" s="152"/>
    </row>
    <row r="6" spans="1:41" s="16" customFormat="1" ht="16.5" thickBot="1">
      <c r="A6" s="20"/>
      <c r="B6" s="21">
        <v>0</v>
      </c>
      <c r="C6" s="22">
        <v>0</v>
      </c>
      <c r="D6" s="22">
        <v>15</v>
      </c>
      <c r="E6" s="23">
        <v>0</v>
      </c>
      <c r="F6" s="21">
        <v>15</v>
      </c>
      <c r="G6" s="22">
        <v>15</v>
      </c>
      <c r="H6" s="22">
        <v>0</v>
      </c>
      <c r="I6" s="23">
        <v>0</v>
      </c>
      <c r="J6" s="21">
        <v>8</v>
      </c>
      <c r="K6" s="22">
        <v>0</v>
      </c>
      <c r="L6" s="22">
        <v>15</v>
      </c>
      <c r="M6" s="23">
        <v>20</v>
      </c>
      <c r="N6" s="21">
        <v>15</v>
      </c>
      <c r="O6" s="22">
        <v>0</v>
      </c>
      <c r="P6" s="22">
        <v>23</v>
      </c>
      <c r="Q6" s="23">
        <v>20</v>
      </c>
      <c r="R6" s="21">
        <v>0</v>
      </c>
      <c r="S6" s="22">
        <v>0</v>
      </c>
      <c r="T6" s="22">
        <v>15</v>
      </c>
      <c r="U6" s="23">
        <v>0</v>
      </c>
      <c r="V6" s="154"/>
      <c r="W6" s="155"/>
      <c r="X6" s="155"/>
      <c r="Y6" s="156"/>
      <c r="AD6" s="99"/>
      <c r="AE6" s="100"/>
      <c r="AF6" s="100"/>
      <c r="AG6" s="101"/>
      <c r="AH6" s="207">
        <f>B6+C6+D6+F6+G6+H6+J6+K6+L6+N6+O6+P6+R6+S6+T6+V6+W6+X6</f>
        <v>121</v>
      </c>
      <c r="AI6" s="15">
        <f>E6+I6+M6+Q6+U6+Y6</f>
        <v>40</v>
      </c>
      <c r="AJ6" s="106"/>
      <c r="AK6" s="106"/>
      <c r="AL6" s="39"/>
      <c r="AM6" s="39"/>
      <c r="AN6" s="39"/>
      <c r="AO6" s="39"/>
    </row>
    <row r="7" spans="1:41" s="16" customFormat="1" ht="16.5" customHeight="1" thickBot="1">
      <c r="A7" s="24"/>
      <c r="B7" s="25" t="s">
        <v>53</v>
      </c>
      <c r="C7" s="110" t="s">
        <v>51</v>
      </c>
      <c r="D7" s="111"/>
      <c r="E7" s="26" t="s">
        <v>9</v>
      </c>
      <c r="F7" s="29" t="s">
        <v>54</v>
      </c>
      <c r="G7" s="110" t="s">
        <v>78</v>
      </c>
      <c r="H7" s="111"/>
      <c r="I7" s="30" t="s">
        <v>9</v>
      </c>
      <c r="J7" s="25" t="s">
        <v>55</v>
      </c>
      <c r="K7" s="110" t="s">
        <v>78</v>
      </c>
      <c r="L7" s="111"/>
      <c r="M7" s="26" t="s">
        <v>9</v>
      </c>
      <c r="N7" s="25" t="s">
        <v>56</v>
      </c>
      <c r="O7" s="110" t="s">
        <v>51</v>
      </c>
      <c r="P7" s="111"/>
      <c r="Q7" s="26" t="s">
        <v>9</v>
      </c>
      <c r="R7" s="25" t="s">
        <v>57</v>
      </c>
      <c r="S7" s="110" t="s">
        <v>41</v>
      </c>
      <c r="T7" s="111"/>
      <c r="U7" s="26" t="s">
        <v>9</v>
      </c>
      <c r="V7" s="25" t="s">
        <v>58</v>
      </c>
      <c r="W7" s="110" t="s">
        <v>49</v>
      </c>
      <c r="X7" s="111"/>
      <c r="Y7" s="26" t="s">
        <v>38</v>
      </c>
      <c r="Z7" s="150"/>
      <c r="AA7" s="157"/>
      <c r="AB7" s="158"/>
      <c r="AC7" s="159"/>
      <c r="AD7" s="90"/>
      <c r="AE7" s="91"/>
      <c r="AF7" s="91"/>
      <c r="AG7" s="92"/>
      <c r="AH7" s="208"/>
      <c r="AI7" s="17"/>
      <c r="AJ7" s="106"/>
      <c r="AK7" s="106"/>
      <c r="AL7" s="198"/>
      <c r="AM7" s="202"/>
      <c r="AN7" s="203"/>
      <c r="AO7" s="39"/>
    </row>
    <row r="8" spans="1:41" s="59" customFormat="1" ht="60.75" customHeight="1" thickBot="1">
      <c r="A8" s="60" t="s">
        <v>11</v>
      </c>
      <c r="B8" s="126" t="s">
        <v>48</v>
      </c>
      <c r="C8" s="127"/>
      <c r="D8" s="127"/>
      <c r="E8" s="128"/>
      <c r="F8" s="126" t="s">
        <v>59</v>
      </c>
      <c r="G8" s="127"/>
      <c r="H8" s="127"/>
      <c r="I8" s="128"/>
      <c r="J8" s="126" t="s">
        <v>148</v>
      </c>
      <c r="K8" s="127"/>
      <c r="L8" s="127"/>
      <c r="M8" s="128"/>
      <c r="N8" s="126" t="s">
        <v>60</v>
      </c>
      <c r="O8" s="127"/>
      <c r="P8" s="127"/>
      <c r="Q8" s="128"/>
      <c r="R8" s="126" t="s">
        <v>61</v>
      </c>
      <c r="S8" s="127"/>
      <c r="T8" s="127"/>
      <c r="U8" s="128"/>
      <c r="V8" s="126" t="s">
        <v>76</v>
      </c>
      <c r="W8" s="127"/>
      <c r="X8" s="127"/>
      <c r="Y8" s="128"/>
      <c r="Z8" s="93"/>
      <c r="AA8" s="94"/>
      <c r="AB8" s="94"/>
      <c r="AC8" s="95"/>
      <c r="AD8" s="93"/>
      <c r="AE8" s="94"/>
      <c r="AF8" s="94"/>
      <c r="AG8" s="95"/>
      <c r="AH8" s="209"/>
      <c r="AI8" s="65"/>
      <c r="AJ8" s="94"/>
      <c r="AK8" s="94"/>
      <c r="AL8" s="199"/>
      <c r="AM8" s="160"/>
      <c r="AN8" s="160"/>
      <c r="AO8" s="160"/>
    </row>
    <row r="9" spans="1:41" s="18" customFormat="1" ht="13.5" thickBot="1">
      <c r="A9" s="2"/>
      <c r="B9" s="5"/>
      <c r="C9" s="3"/>
      <c r="D9" s="3"/>
      <c r="E9" s="4"/>
      <c r="F9" s="10" t="s">
        <v>12</v>
      </c>
      <c r="G9" s="8"/>
      <c r="H9" s="8"/>
      <c r="I9" s="9"/>
      <c r="J9" s="5"/>
      <c r="K9" s="3"/>
      <c r="L9" s="3"/>
      <c r="M9" s="4"/>
      <c r="N9" s="5"/>
      <c r="O9" s="3"/>
      <c r="P9" s="3"/>
      <c r="Q9" s="4"/>
      <c r="R9" s="6"/>
      <c r="S9" s="3"/>
      <c r="T9" s="3"/>
      <c r="U9" s="4"/>
      <c r="V9" s="5" t="s">
        <v>12</v>
      </c>
      <c r="W9" s="3"/>
      <c r="X9" s="3"/>
      <c r="Y9" s="4"/>
      <c r="Z9" s="151"/>
      <c r="AA9" s="152"/>
      <c r="AB9" s="152"/>
      <c r="AC9" s="153"/>
      <c r="AD9" s="96"/>
      <c r="AE9" s="97"/>
      <c r="AF9" s="97"/>
      <c r="AG9" s="98"/>
      <c r="AH9" s="206"/>
      <c r="AI9" s="1"/>
      <c r="AJ9" s="97"/>
      <c r="AK9" s="97"/>
      <c r="AL9" s="200"/>
      <c r="AM9" s="152"/>
      <c r="AN9" s="152"/>
      <c r="AO9" s="152"/>
    </row>
    <row r="10" spans="1:41" s="16" customFormat="1" ht="16.5" thickBot="1">
      <c r="A10" s="20"/>
      <c r="B10" s="21">
        <v>15</v>
      </c>
      <c r="C10" s="22">
        <v>0</v>
      </c>
      <c r="D10" s="22">
        <v>8</v>
      </c>
      <c r="E10" s="23">
        <v>0</v>
      </c>
      <c r="F10" s="31">
        <v>15</v>
      </c>
      <c r="G10" s="32">
        <v>0</v>
      </c>
      <c r="H10" s="32">
        <v>15</v>
      </c>
      <c r="I10" s="33">
        <v>0</v>
      </c>
      <c r="J10" s="21">
        <v>15</v>
      </c>
      <c r="K10" s="22">
        <v>15</v>
      </c>
      <c r="L10" s="22">
        <v>0</v>
      </c>
      <c r="M10" s="23">
        <v>0</v>
      </c>
      <c r="N10" s="21">
        <v>15</v>
      </c>
      <c r="O10" s="22">
        <v>0</v>
      </c>
      <c r="P10" s="22">
        <v>15</v>
      </c>
      <c r="Q10" s="23">
        <v>0</v>
      </c>
      <c r="R10" s="21">
        <v>8</v>
      </c>
      <c r="S10" s="22">
        <v>0</v>
      </c>
      <c r="T10" s="22">
        <v>15</v>
      </c>
      <c r="U10" s="23">
        <v>40</v>
      </c>
      <c r="V10" s="21">
        <v>0</v>
      </c>
      <c r="W10" s="22">
        <v>0</v>
      </c>
      <c r="X10" s="22">
        <v>15</v>
      </c>
      <c r="Y10" s="23">
        <v>0</v>
      </c>
      <c r="Z10" s="154"/>
      <c r="AA10" s="155"/>
      <c r="AB10" s="155"/>
      <c r="AC10" s="156"/>
      <c r="AD10" s="99"/>
      <c r="AE10" s="100"/>
      <c r="AF10" s="100"/>
      <c r="AG10" s="101"/>
      <c r="AH10" s="207">
        <f>B10+C10+D10+F10+G10+H10+J10+K10+L10+N10+O10+P10+R10+S10+T10+V10+W10+X10</f>
        <v>151</v>
      </c>
      <c r="AI10" s="15">
        <f>E10+I10+M10+Q10+U10+Y10+AC10</f>
        <v>40</v>
      </c>
      <c r="AJ10" s="106"/>
      <c r="AK10" s="106"/>
      <c r="AL10" s="39"/>
      <c r="AM10" s="39"/>
      <c r="AN10" s="39"/>
      <c r="AO10" s="39"/>
    </row>
    <row r="11" spans="1:41" s="16" customFormat="1" ht="16.5" thickBot="1">
      <c r="A11" s="24"/>
      <c r="B11" s="27" t="s">
        <v>64</v>
      </c>
      <c r="C11" s="110" t="s">
        <v>31</v>
      </c>
      <c r="D11" s="111"/>
      <c r="E11" s="28" t="s">
        <v>9</v>
      </c>
      <c r="F11" s="25" t="s">
        <v>65</v>
      </c>
      <c r="G11" s="110" t="s">
        <v>35</v>
      </c>
      <c r="H11" s="111"/>
      <c r="I11" s="26" t="s">
        <v>9</v>
      </c>
      <c r="J11" s="25" t="s">
        <v>66</v>
      </c>
      <c r="K11" s="110" t="s">
        <v>34</v>
      </c>
      <c r="L11" s="111"/>
      <c r="M11" s="26" t="s">
        <v>9</v>
      </c>
      <c r="N11" s="25" t="s">
        <v>67</v>
      </c>
      <c r="O11" s="110" t="s">
        <v>31</v>
      </c>
      <c r="P11" s="111"/>
      <c r="Q11" s="26" t="s">
        <v>9</v>
      </c>
      <c r="R11" s="25" t="s">
        <v>68</v>
      </c>
      <c r="S11" s="110" t="s">
        <v>49</v>
      </c>
      <c r="T11" s="111"/>
      <c r="U11" s="26" t="s">
        <v>9</v>
      </c>
      <c r="V11" s="150"/>
      <c r="W11" s="157"/>
      <c r="X11" s="158"/>
      <c r="Y11" s="159"/>
      <c r="Z11" s="150"/>
      <c r="AC11" s="159"/>
      <c r="AD11" s="90"/>
      <c r="AE11" s="91"/>
      <c r="AF11" s="91"/>
      <c r="AG11" s="92"/>
      <c r="AH11" s="208"/>
      <c r="AI11" s="17"/>
      <c r="AJ11" s="106"/>
      <c r="AK11" s="106"/>
      <c r="AL11" s="198"/>
      <c r="AM11" s="202"/>
      <c r="AN11" s="203"/>
      <c r="AO11" s="39"/>
    </row>
    <row r="12" spans="1:41" s="59" customFormat="1" ht="58.5" customHeight="1" thickBot="1">
      <c r="A12" s="60" t="s">
        <v>13</v>
      </c>
      <c r="B12" s="61" t="s">
        <v>69</v>
      </c>
      <c r="C12" s="62"/>
      <c r="D12" s="62"/>
      <c r="E12" s="63"/>
      <c r="F12" s="112" t="s">
        <v>71</v>
      </c>
      <c r="G12" s="113"/>
      <c r="H12" s="113"/>
      <c r="I12" s="114"/>
      <c r="J12" s="112" t="s">
        <v>62</v>
      </c>
      <c r="K12" s="113"/>
      <c r="L12" s="113"/>
      <c r="M12" s="114"/>
      <c r="N12" s="126" t="s">
        <v>74</v>
      </c>
      <c r="O12" s="127"/>
      <c r="P12" s="127"/>
      <c r="Q12" s="128"/>
      <c r="R12" s="126" t="s">
        <v>77</v>
      </c>
      <c r="S12" s="127"/>
      <c r="T12" s="127"/>
      <c r="U12" s="128"/>
      <c r="V12" s="161"/>
      <c r="W12" s="162"/>
      <c r="X12" s="162"/>
      <c r="Y12" s="163"/>
      <c r="AD12" s="93"/>
      <c r="AE12" s="94"/>
      <c r="AF12" s="94"/>
      <c r="AG12" s="95"/>
      <c r="AH12" s="209"/>
      <c r="AI12" s="65"/>
      <c r="AJ12" s="94"/>
      <c r="AK12" s="94"/>
      <c r="AL12" s="199"/>
      <c r="AM12" s="160"/>
      <c r="AN12" s="160"/>
      <c r="AO12" s="160"/>
    </row>
    <row r="13" spans="1:41" s="18" customFormat="1" ht="13.5" customHeight="1" thickBot="1">
      <c r="A13" s="2"/>
      <c r="B13" s="5"/>
      <c r="C13" s="3"/>
      <c r="D13" s="3"/>
      <c r="E13" s="4"/>
      <c r="F13" s="5"/>
      <c r="G13" s="3"/>
      <c r="H13" s="3"/>
      <c r="I13" s="4"/>
      <c r="J13" s="5"/>
      <c r="K13" s="3"/>
      <c r="L13" s="3"/>
      <c r="M13" s="4"/>
      <c r="N13" s="5"/>
      <c r="O13" s="3"/>
      <c r="P13" s="3"/>
      <c r="Q13" s="4"/>
      <c r="R13" s="6"/>
      <c r="S13" s="3"/>
      <c r="T13" s="3"/>
      <c r="U13" s="4"/>
      <c r="V13" s="151"/>
      <c r="W13" s="152"/>
      <c r="X13" s="152"/>
      <c r="Y13" s="153"/>
      <c r="Z13" s="151"/>
      <c r="AA13" s="152"/>
      <c r="AB13" s="152"/>
      <c r="AC13" s="153"/>
      <c r="AD13" s="96"/>
      <c r="AE13" s="97"/>
      <c r="AF13" s="97"/>
      <c r="AG13" s="98"/>
      <c r="AH13" s="206"/>
      <c r="AI13" s="1"/>
      <c r="AJ13" s="97"/>
      <c r="AK13" s="97"/>
      <c r="AL13" s="200"/>
      <c r="AM13" s="152"/>
      <c r="AN13" s="152"/>
      <c r="AO13" s="152"/>
    </row>
    <row r="14" spans="1:41" s="18" customFormat="1" ht="16.5" customHeight="1" thickBot="1">
      <c r="A14" s="7"/>
      <c r="B14" s="21">
        <v>15</v>
      </c>
      <c r="C14" s="22">
        <v>0</v>
      </c>
      <c r="D14" s="22">
        <v>8</v>
      </c>
      <c r="E14" s="23">
        <v>0</v>
      </c>
      <c r="F14" s="21">
        <v>15</v>
      </c>
      <c r="G14" s="22">
        <v>0</v>
      </c>
      <c r="H14" s="22">
        <v>15</v>
      </c>
      <c r="I14" s="23">
        <v>20</v>
      </c>
      <c r="J14" s="21">
        <v>8</v>
      </c>
      <c r="K14" s="22">
        <v>0</v>
      </c>
      <c r="L14" s="22">
        <v>8</v>
      </c>
      <c r="M14" s="23">
        <v>20</v>
      </c>
      <c r="N14" s="21">
        <v>15</v>
      </c>
      <c r="O14" s="22">
        <v>0</v>
      </c>
      <c r="P14" s="22">
        <v>8</v>
      </c>
      <c r="Q14" s="23">
        <v>0</v>
      </c>
      <c r="R14" s="21">
        <v>0</v>
      </c>
      <c r="S14" s="22">
        <v>0</v>
      </c>
      <c r="T14" s="22">
        <v>15</v>
      </c>
      <c r="U14" s="23">
        <v>0</v>
      </c>
      <c r="V14" s="154"/>
      <c r="W14" s="155"/>
      <c r="X14" s="155"/>
      <c r="Y14" s="156"/>
      <c r="Z14" s="154"/>
      <c r="AA14" s="155"/>
      <c r="AB14" s="155"/>
      <c r="AC14" s="156"/>
      <c r="AD14" s="102"/>
      <c r="AE14" s="103"/>
      <c r="AF14" s="103"/>
      <c r="AG14" s="104"/>
      <c r="AH14" s="207">
        <f>B14+C14+D14+F14+G14+H14+J14+K14+L14+N14+O14+P14+R14+S14+T14+V14+W14+X14+Z14+AA14+AB14</f>
        <v>107</v>
      </c>
      <c r="AI14" s="15">
        <f>E14+I14+M14+Q14+U14+Y14</f>
        <v>40</v>
      </c>
      <c r="AJ14" s="97"/>
      <c r="AK14" s="97"/>
      <c r="AL14" s="204"/>
      <c r="AM14" s="204"/>
      <c r="AN14" s="204"/>
      <c r="AO14" s="204"/>
    </row>
    <row r="15" spans="1:41" s="16" customFormat="1" ht="15.75" customHeight="1" thickBot="1">
      <c r="A15" s="24"/>
      <c r="B15" s="25" t="s">
        <v>80</v>
      </c>
      <c r="C15" s="110" t="s">
        <v>32</v>
      </c>
      <c r="D15" s="111"/>
      <c r="E15" s="28" t="s">
        <v>9</v>
      </c>
      <c r="F15" s="25" t="s">
        <v>81</v>
      </c>
      <c r="G15" s="110" t="s">
        <v>52</v>
      </c>
      <c r="H15" s="111"/>
      <c r="I15" s="26" t="s">
        <v>9</v>
      </c>
      <c r="J15" s="25" t="s">
        <v>82</v>
      </c>
      <c r="K15" s="110" t="s">
        <v>51</v>
      </c>
      <c r="L15" s="111"/>
      <c r="M15" s="26" t="s">
        <v>9</v>
      </c>
      <c r="N15" s="25" t="s">
        <v>83</v>
      </c>
      <c r="O15" s="110" t="s">
        <v>33</v>
      </c>
      <c r="P15" s="122"/>
      <c r="Q15" s="28" t="s">
        <v>9</v>
      </c>
      <c r="R15" s="25" t="s">
        <v>84</v>
      </c>
      <c r="S15" s="110" t="s">
        <v>31</v>
      </c>
      <c r="T15" s="111"/>
      <c r="U15" s="30" t="s">
        <v>9</v>
      </c>
      <c r="V15" s="25" t="s">
        <v>85</v>
      </c>
      <c r="W15" s="110" t="s">
        <v>88</v>
      </c>
      <c r="X15" s="111"/>
      <c r="Y15" s="30" t="s">
        <v>89</v>
      </c>
      <c r="Z15" s="150"/>
      <c r="AA15" s="157"/>
      <c r="AB15" s="158"/>
      <c r="AC15" s="159"/>
      <c r="AD15" s="90"/>
      <c r="AE15" s="91"/>
      <c r="AF15" s="91"/>
      <c r="AG15" s="92"/>
      <c r="AH15" s="208"/>
      <c r="AI15" s="17"/>
      <c r="AJ15" s="106"/>
      <c r="AK15" s="106"/>
      <c r="AL15" s="198"/>
      <c r="AM15" s="202"/>
      <c r="AN15" s="203"/>
      <c r="AO15" s="39"/>
    </row>
    <row r="16" spans="1:41" s="59" customFormat="1" ht="66.75" customHeight="1" thickBot="1">
      <c r="A16" s="60" t="s">
        <v>14</v>
      </c>
      <c r="B16" s="126" t="s">
        <v>70</v>
      </c>
      <c r="C16" s="127"/>
      <c r="D16" s="127"/>
      <c r="E16" s="128"/>
      <c r="F16" s="126" t="s">
        <v>63</v>
      </c>
      <c r="G16" s="127"/>
      <c r="H16" s="127"/>
      <c r="I16" s="128"/>
      <c r="J16" s="112" t="s">
        <v>72</v>
      </c>
      <c r="K16" s="113"/>
      <c r="L16" s="113"/>
      <c r="M16" s="114"/>
      <c r="N16" s="126" t="s">
        <v>73</v>
      </c>
      <c r="O16" s="127"/>
      <c r="P16" s="127"/>
      <c r="Q16" s="128"/>
      <c r="R16" s="126" t="s">
        <v>86</v>
      </c>
      <c r="S16" s="127"/>
      <c r="T16" s="127"/>
      <c r="U16" s="128"/>
      <c r="V16" s="126" t="s">
        <v>87</v>
      </c>
      <c r="W16" s="127"/>
      <c r="X16" s="127"/>
      <c r="Y16" s="128"/>
      <c r="Z16" s="161"/>
      <c r="AA16" s="162"/>
      <c r="AB16" s="162"/>
      <c r="AC16" s="163"/>
      <c r="AD16" s="93"/>
      <c r="AE16" s="94"/>
      <c r="AF16" s="94"/>
      <c r="AG16" s="95"/>
      <c r="AH16" s="88"/>
      <c r="AI16" s="89"/>
      <c r="AJ16" s="94"/>
      <c r="AK16" s="94"/>
      <c r="AL16" s="199"/>
      <c r="AM16" s="160"/>
      <c r="AN16" s="160"/>
      <c r="AO16" s="160"/>
    </row>
    <row r="17" spans="1:41" s="18" customFormat="1" ht="13.5" customHeight="1" thickBot="1">
      <c r="A17" s="2"/>
      <c r="B17" s="5"/>
      <c r="C17" s="3"/>
      <c r="D17" s="3"/>
      <c r="E17" s="4"/>
      <c r="F17" s="5"/>
      <c r="G17" s="3"/>
      <c r="H17" s="3"/>
      <c r="I17" s="4"/>
      <c r="J17" s="11"/>
      <c r="K17" s="8"/>
      <c r="L17" s="8"/>
      <c r="M17" s="9"/>
      <c r="N17" s="5"/>
      <c r="O17" s="3"/>
      <c r="P17" s="3"/>
      <c r="Q17" s="4"/>
      <c r="R17" s="5"/>
      <c r="S17" s="3"/>
      <c r="T17" s="3"/>
      <c r="U17" s="4"/>
      <c r="V17" s="5"/>
      <c r="W17" s="3"/>
      <c r="X17" s="3"/>
      <c r="Y17" s="4"/>
      <c r="Z17" s="151"/>
      <c r="AA17" s="152"/>
      <c r="AB17" s="152"/>
      <c r="AC17" s="153"/>
      <c r="AD17" s="96"/>
      <c r="AE17" s="97"/>
      <c r="AF17" s="97"/>
      <c r="AG17" s="98"/>
      <c r="AH17" s="206"/>
      <c r="AI17" s="1"/>
      <c r="AJ17" s="97"/>
      <c r="AK17" s="97"/>
      <c r="AL17" s="200"/>
      <c r="AM17" s="152"/>
      <c r="AN17" s="152"/>
      <c r="AO17" s="152"/>
    </row>
    <row r="18" spans="1:41" s="16" customFormat="1" ht="16.5" thickBot="1">
      <c r="A18" s="20"/>
      <c r="B18" s="21">
        <v>8</v>
      </c>
      <c r="C18" s="22">
        <v>0</v>
      </c>
      <c r="D18" s="22">
        <v>15</v>
      </c>
      <c r="E18" s="23">
        <v>10</v>
      </c>
      <c r="F18" s="21">
        <v>15</v>
      </c>
      <c r="G18" s="22">
        <v>8</v>
      </c>
      <c r="H18" s="22">
        <v>0</v>
      </c>
      <c r="I18" s="23">
        <v>0</v>
      </c>
      <c r="J18" s="31">
        <v>15</v>
      </c>
      <c r="K18" s="32">
        <v>0</v>
      </c>
      <c r="L18" s="32">
        <v>15</v>
      </c>
      <c r="M18" s="33">
        <v>0</v>
      </c>
      <c r="N18" s="21">
        <v>15</v>
      </c>
      <c r="O18" s="22">
        <v>0</v>
      </c>
      <c r="P18" s="22">
        <v>15</v>
      </c>
      <c r="Q18" s="23">
        <v>20</v>
      </c>
      <c r="R18" s="21">
        <v>8</v>
      </c>
      <c r="S18" s="22">
        <v>0</v>
      </c>
      <c r="T18" s="22">
        <v>15</v>
      </c>
      <c r="U18" s="23">
        <v>0</v>
      </c>
      <c r="V18" s="21">
        <v>0</v>
      </c>
      <c r="W18" s="22">
        <v>0</v>
      </c>
      <c r="X18" s="22">
        <v>0</v>
      </c>
      <c r="Y18" s="23">
        <v>60</v>
      </c>
      <c r="Z18" s="154"/>
      <c r="AA18" s="155"/>
      <c r="AB18" s="155"/>
      <c r="AC18" s="156"/>
      <c r="AD18" s="99"/>
      <c r="AE18" s="100"/>
      <c r="AF18" s="100"/>
      <c r="AG18" s="101"/>
      <c r="AH18" s="207">
        <f>B18+C18+D18+F18+G18+H18+J18+K18+L18+R18+S18+T18+V18+W18+X18+N18+O18+P18+Z18+AA18+AB18+AD18+AE18+AF18</f>
        <v>129</v>
      </c>
      <c r="AI18" s="15">
        <f>E18+I18+M18+Q18+U18+Y18</f>
        <v>90</v>
      </c>
      <c r="AJ18" s="106"/>
      <c r="AK18" s="106"/>
      <c r="AL18" s="39"/>
      <c r="AM18" s="39"/>
      <c r="AN18" s="39"/>
      <c r="AO18" s="39"/>
    </row>
    <row r="19" spans="1:41" s="16" customFormat="1" ht="16.5" customHeight="1" thickBot="1">
      <c r="A19" s="24"/>
      <c r="B19" s="25" t="s">
        <v>94</v>
      </c>
      <c r="C19" s="110" t="s">
        <v>41</v>
      </c>
      <c r="D19" s="122"/>
      <c r="E19" s="26" t="s">
        <v>9</v>
      </c>
      <c r="F19" s="25" t="s">
        <v>95</v>
      </c>
      <c r="G19" s="110" t="s">
        <v>91</v>
      </c>
      <c r="H19" s="122"/>
      <c r="I19" s="26" t="s">
        <v>9</v>
      </c>
      <c r="J19" s="25" t="s">
        <v>96</v>
      </c>
      <c r="K19" s="110" t="s">
        <v>51</v>
      </c>
      <c r="L19" s="122"/>
      <c r="M19" s="26" t="s">
        <v>9</v>
      </c>
      <c r="N19" s="25" t="s">
        <v>97</v>
      </c>
      <c r="O19" s="110" t="s">
        <v>51</v>
      </c>
      <c r="P19" s="110"/>
      <c r="Q19" s="26" t="s">
        <v>9</v>
      </c>
      <c r="R19" s="25" t="s">
        <v>98</v>
      </c>
      <c r="S19" s="110" t="s">
        <v>31</v>
      </c>
      <c r="T19" s="122"/>
      <c r="U19" s="26" t="s">
        <v>9</v>
      </c>
      <c r="V19" s="150"/>
      <c r="W19" s="157"/>
      <c r="X19" s="157"/>
      <c r="Y19" s="159"/>
      <c r="Z19" s="150"/>
      <c r="AA19" s="157"/>
      <c r="AB19" s="157"/>
      <c r="AC19" s="159"/>
      <c r="AD19" s="150"/>
      <c r="AE19" s="157"/>
      <c r="AF19" s="157"/>
      <c r="AG19" s="159"/>
      <c r="AH19" s="208"/>
      <c r="AI19" s="17"/>
      <c r="AJ19" s="106"/>
      <c r="AK19" s="106"/>
      <c r="AL19" s="198"/>
      <c r="AM19" s="39"/>
      <c r="AN19" s="165"/>
      <c r="AO19" s="39"/>
    </row>
    <row r="20" spans="1:41" s="16" customFormat="1" ht="16.5" customHeight="1">
      <c r="A20" s="71"/>
      <c r="B20" s="72"/>
      <c r="C20" s="28"/>
      <c r="D20" s="83"/>
      <c r="E20" s="73"/>
      <c r="F20" s="72"/>
      <c r="G20" s="28"/>
      <c r="H20" s="83"/>
      <c r="I20" s="73"/>
      <c r="J20" s="72"/>
      <c r="K20" s="28"/>
      <c r="L20" s="83"/>
      <c r="M20" s="73"/>
      <c r="N20" s="72"/>
      <c r="O20" s="28"/>
      <c r="P20" s="83"/>
      <c r="Q20" s="73"/>
      <c r="R20" s="126" t="s">
        <v>150</v>
      </c>
      <c r="S20" s="127"/>
      <c r="T20" s="127"/>
      <c r="U20" s="128"/>
      <c r="V20" s="164"/>
      <c r="W20" s="39"/>
      <c r="X20" s="165"/>
      <c r="Y20" s="166"/>
      <c r="Z20" s="164"/>
      <c r="AA20" s="39"/>
      <c r="AB20" s="165"/>
      <c r="AC20" s="166"/>
      <c r="AD20" s="164"/>
      <c r="AE20" s="39"/>
      <c r="AF20" s="165"/>
      <c r="AG20" s="166"/>
      <c r="AH20" s="115"/>
      <c r="AI20" s="117"/>
      <c r="AJ20" s="106"/>
      <c r="AK20" s="106"/>
      <c r="AL20" s="198"/>
      <c r="AM20" s="39"/>
      <c r="AN20" s="165"/>
      <c r="AO20" s="39"/>
    </row>
    <row r="21" spans="1:41" s="59" customFormat="1" ht="69" customHeight="1" thickBot="1">
      <c r="A21" s="60" t="s">
        <v>15</v>
      </c>
      <c r="B21" s="112" t="s">
        <v>79</v>
      </c>
      <c r="C21" s="113"/>
      <c r="D21" s="113"/>
      <c r="E21" s="114"/>
      <c r="F21" s="126" t="s">
        <v>90</v>
      </c>
      <c r="G21" s="127"/>
      <c r="H21" s="127"/>
      <c r="I21" s="128"/>
      <c r="J21" s="126" t="s">
        <v>92</v>
      </c>
      <c r="K21" s="127"/>
      <c r="L21" s="127"/>
      <c r="M21" s="128"/>
      <c r="N21" s="112" t="s">
        <v>149</v>
      </c>
      <c r="O21" s="113"/>
      <c r="P21" s="113"/>
      <c r="Q21" s="114"/>
      <c r="R21" s="126"/>
      <c r="S21" s="127"/>
      <c r="T21" s="127"/>
      <c r="U21" s="128"/>
      <c r="V21" s="167"/>
      <c r="W21" s="168"/>
      <c r="X21" s="168"/>
      <c r="Y21" s="169"/>
      <c r="Z21" s="167"/>
      <c r="AA21" s="168"/>
      <c r="AB21" s="168"/>
      <c r="AC21" s="169"/>
      <c r="AD21" s="167"/>
      <c r="AE21" s="168"/>
      <c r="AF21" s="168"/>
      <c r="AG21" s="169"/>
      <c r="AH21" s="116"/>
      <c r="AI21" s="118"/>
      <c r="AJ21" s="94"/>
      <c r="AK21" s="94"/>
      <c r="AL21" s="199"/>
      <c r="AM21" s="160"/>
      <c r="AN21" s="160"/>
      <c r="AO21" s="160"/>
    </row>
    <row r="22" spans="1:41" s="18" customFormat="1" ht="13.5" customHeight="1" thickBot="1">
      <c r="A22" s="2"/>
      <c r="B22" s="5"/>
      <c r="C22" s="3"/>
      <c r="D22" s="3"/>
      <c r="E22" s="4"/>
      <c r="F22" s="5"/>
      <c r="G22" s="3"/>
      <c r="H22" s="3"/>
      <c r="I22" s="4"/>
      <c r="J22" s="5"/>
      <c r="K22" s="3"/>
      <c r="L22" s="3"/>
      <c r="M22" s="4"/>
      <c r="N22" s="5"/>
      <c r="O22" s="3"/>
      <c r="P22" s="3"/>
      <c r="Q22" s="4"/>
      <c r="R22" s="11"/>
      <c r="S22" s="8"/>
      <c r="T22" s="8"/>
      <c r="U22" s="9"/>
      <c r="V22" s="170"/>
      <c r="W22" s="152"/>
      <c r="X22" s="152"/>
      <c r="Y22" s="153"/>
      <c r="Z22" s="170"/>
      <c r="AA22" s="152"/>
      <c r="AB22" s="152"/>
      <c r="AC22" s="153"/>
      <c r="AD22" s="170"/>
      <c r="AE22" s="152"/>
      <c r="AF22" s="152"/>
      <c r="AG22" s="153"/>
      <c r="AH22" s="206"/>
      <c r="AI22" s="1"/>
      <c r="AJ22" s="97"/>
      <c r="AK22" s="97"/>
      <c r="AL22" s="200"/>
      <c r="AM22" s="152"/>
      <c r="AN22" s="152"/>
      <c r="AO22" s="152"/>
    </row>
    <row r="23" spans="1:41" s="16" customFormat="1" ht="16.5" thickBot="1">
      <c r="A23" s="20"/>
      <c r="B23" s="21">
        <v>15</v>
      </c>
      <c r="C23" s="22">
        <v>0</v>
      </c>
      <c r="D23" s="22">
        <v>8</v>
      </c>
      <c r="E23" s="23">
        <v>40</v>
      </c>
      <c r="F23" s="21">
        <v>15</v>
      </c>
      <c r="G23" s="22">
        <v>0</v>
      </c>
      <c r="H23" s="22">
        <v>8</v>
      </c>
      <c r="I23" s="23">
        <v>20</v>
      </c>
      <c r="J23" s="21">
        <v>15</v>
      </c>
      <c r="K23" s="22">
        <v>0</v>
      </c>
      <c r="L23" s="22">
        <v>15</v>
      </c>
      <c r="M23" s="23">
        <v>0</v>
      </c>
      <c r="N23" s="21">
        <v>15</v>
      </c>
      <c r="O23" s="22">
        <v>0</v>
      </c>
      <c r="P23" s="22">
        <v>15</v>
      </c>
      <c r="Q23" s="23">
        <v>0</v>
      </c>
      <c r="R23" s="31">
        <v>0</v>
      </c>
      <c r="S23" s="32">
        <v>0</v>
      </c>
      <c r="T23" s="32">
        <v>30</v>
      </c>
      <c r="U23" s="33">
        <v>0</v>
      </c>
      <c r="V23" s="154"/>
      <c r="W23" s="155"/>
      <c r="X23" s="155"/>
      <c r="Y23" s="156"/>
      <c r="Z23" s="154"/>
      <c r="AA23" s="155"/>
      <c r="AB23" s="155"/>
      <c r="AC23" s="156"/>
      <c r="AD23" s="154"/>
      <c r="AE23" s="155"/>
      <c r="AF23" s="155"/>
      <c r="AG23" s="156"/>
      <c r="AH23" s="207">
        <f>B23+C23+D23+F23+G23+H23+J23+K23+L23+N23+O23+P23+R23+S23+T23+V23+W23+X23+Z23+AA23+AB23+AD23+AE23+AF23</f>
        <v>136</v>
      </c>
      <c r="AI23" s="15">
        <f>E23+I23+M23+Q23+U23+Y23+AC23+AG23</f>
        <v>60</v>
      </c>
      <c r="AJ23" s="106"/>
      <c r="AK23" s="106"/>
      <c r="AL23" s="39"/>
      <c r="AM23" s="39"/>
      <c r="AN23" s="39"/>
      <c r="AO23" s="39"/>
    </row>
    <row r="24" spans="1:41" s="16" customFormat="1" ht="16.5" customHeight="1" thickBot="1">
      <c r="A24" s="24"/>
      <c r="B24" s="25" t="s">
        <v>110</v>
      </c>
      <c r="C24" s="110" t="s">
        <v>31</v>
      </c>
      <c r="D24" s="122"/>
      <c r="E24" s="26" t="s">
        <v>9</v>
      </c>
      <c r="F24" s="25" t="s">
        <v>111</v>
      </c>
      <c r="G24" s="110" t="s">
        <v>100</v>
      </c>
      <c r="H24" s="122"/>
      <c r="I24" s="30" t="s">
        <v>89</v>
      </c>
      <c r="J24" s="25" t="s">
        <v>112</v>
      </c>
      <c r="K24" s="110" t="s">
        <v>52</v>
      </c>
      <c r="L24" s="111"/>
      <c r="M24" s="26" t="s">
        <v>9</v>
      </c>
      <c r="N24" s="25" t="s">
        <v>113</v>
      </c>
      <c r="O24" s="110" t="s">
        <v>104</v>
      </c>
      <c r="P24" s="122"/>
      <c r="Q24" s="26" t="s">
        <v>9</v>
      </c>
      <c r="R24" s="25" t="s">
        <v>114</v>
      </c>
      <c r="S24" s="110" t="s">
        <v>108</v>
      </c>
      <c r="T24" s="122"/>
      <c r="U24" s="26" t="s">
        <v>38</v>
      </c>
      <c r="V24" s="25" t="s">
        <v>115</v>
      </c>
      <c r="W24" s="110" t="s">
        <v>106</v>
      </c>
      <c r="X24" s="111"/>
      <c r="Y24" s="26" t="s">
        <v>9</v>
      </c>
      <c r="AD24" s="150"/>
      <c r="AE24" s="157"/>
      <c r="AF24" s="158"/>
      <c r="AG24" s="159"/>
      <c r="AH24" s="208"/>
      <c r="AI24" s="17"/>
      <c r="AJ24" s="165"/>
      <c r="AK24" s="39"/>
      <c r="AL24" s="198"/>
      <c r="AM24" s="39"/>
      <c r="AN24" s="165"/>
      <c r="AO24" s="39"/>
    </row>
    <row r="25" spans="1:41" s="16" customFormat="1" ht="4.5" customHeight="1">
      <c r="A25" s="71"/>
      <c r="B25" s="72"/>
      <c r="C25" s="28"/>
      <c r="D25" s="83"/>
      <c r="E25" s="73"/>
      <c r="F25" s="74"/>
      <c r="G25" s="28"/>
      <c r="H25" s="83"/>
      <c r="I25" s="75"/>
      <c r="J25" s="72"/>
      <c r="K25" s="28"/>
      <c r="L25" s="83"/>
      <c r="M25" s="73"/>
      <c r="N25" s="72"/>
      <c r="O25" s="28"/>
      <c r="P25" s="83"/>
      <c r="Q25" s="73"/>
      <c r="R25" s="72"/>
      <c r="S25" s="76"/>
      <c r="T25" s="76"/>
      <c r="U25" s="77"/>
      <c r="V25" s="72"/>
      <c r="W25" s="28"/>
      <c r="X25" s="83"/>
      <c r="Y25" s="73"/>
      <c r="AD25" s="164"/>
      <c r="AE25" s="39"/>
      <c r="AF25" s="165"/>
      <c r="AG25" s="166"/>
      <c r="AH25" s="115"/>
      <c r="AI25" s="117"/>
      <c r="AJ25" s="165"/>
      <c r="AK25" s="39"/>
      <c r="AL25" s="198"/>
      <c r="AM25" s="39"/>
      <c r="AN25" s="165"/>
      <c r="AO25" s="39"/>
    </row>
    <row r="26" spans="1:41" s="16" customFormat="1" ht="4.5" customHeight="1">
      <c r="A26" s="71"/>
      <c r="B26" s="72"/>
      <c r="C26" s="28"/>
      <c r="D26" s="83"/>
      <c r="E26" s="73"/>
      <c r="F26" s="74"/>
      <c r="G26" s="28"/>
      <c r="H26" s="83"/>
      <c r="I26" s="75"/>
      <c r="J26" s="72"/>
      <c r="K26" s="28"/>
      <c r="L26" s="83"/>
      <c r="M26" s="73"/>
      <c r="N26" s="72"/>
      <c r="O26" s="28"/>
      <c r="P26" s="83"/>
      <c r="Q26" s="73"/>
      <c r="R26" s="129" t="s">
        <v>107</v>
      </c>
      <c r="S26" s="130"/>
      <c r="T26" s="130"/>
      <c r="U26" s="131"/>
      <c r="V26" s="72"/>
      <c r="W26" s="28"/>
      <c r="X26" s="83"/>
      <c r="Y26" s="73"/>
      <c r="AD26" s="164"/>
      <c r="AE26" s="39"/>
      <c r="AF26" s="165"/>
      <c r="AG26" s="166"/>
      <c r="AH26" s="119"/>
      <c r="AI26" s="120"/>
      <c r="AJ26" s="165"/>
      <c r="AK26" s="39"/>
      <c r="AL26" s="198"/>
      <c r="AM26" s="39"/>
      <c r="AN26" s="165"/>
      <c r="AO26" s="39"/>
    </row>
    <row r="27" spans="1:41" s="16" customFormat="1" ht="4.5" customHeight="1">
      <c r="A27" s="71"/>
      <c r="B27" s="129" t="s">
        <v>93</v>
      </c>
      <c r="C27" s="130"/>
      <c r="D27" s="130"/>
      <c r="E27" s="131"/>
      <c r="F27" s="123" t="s">
        <v>99</v>
      </c>
      <c r="G27" s="124"/>
      <c r="H27" s="124"/>
      <c r="I27" s="125"/>
      <c r="J27" s="112" t="s">
        <v>101</v>
      </c>
      <c r="K27" s="113"/>
      <c r="L27" s="113"/>
      <c r="M27" s="114"/>
      <c r="N27" s="129" t="s">
        <v>103</v>
      </c>
      <c r="O27" s="130"/>
      <c r="P27" s="130"/>
      <c r="Q27" s="131"/>
      <c r="R27" s="129"/>
      <c r="S27" s="130"/>
      <c r="T27" s="130"/>
      <c r="U27" s="131"/>
      <c r="V27" s="112" t="s">
        <v>105</v>
      </c>
      <c r="W27" s="113"/>
      <c r="X27" s="113"/>
      <c r="Y27" s="114"/>
      <c r="AD27" s="167"/>
      <c r="AE27" s="168"/>
      <c r="AF27" s="168"/>
      <c r="AG27" s="169"/>
      <c r="AH27" s="119"/>
      <c r="AI27" s="120"/>
      <c r="AJ27" s="197"/>
      <c r="AK27" s="197"/>
      <c r="AL27" s="198"/>
      <c r="AM27" s="39"/>
      <c r="AN27" s="165"/>
      <c r="AO27" s="39"/>
    </row>
    <row r="28" spans="1:41" s="59" customFormat="1" ht="80.25" customHeight="1" thickBot="1">
      <c r="A28" s="60" t="s">
        <v>16</v>
      </c>
      <c r="B28" s="129"/>
      <c r="C28" s="130"/>
      <c r="D28" s="130"/>
      <c r="E28" s="131"/>
      <c r="F28" s="123"/>
      <c r="G28" s="124"/>
      <c r="H28" s="124"/>
      <c r="I28" s="125"/>
      <c r="J28" s="112"/>
      <c r="K28" s="113"/>
      <c r="L28" s="113"/>
      <c r="M28" s="114"/>
      <c r="N28" s="129"/>
      <c r="O28" s="130"/>
      <c r="P28" s="130"/>
      <c r="Q28" s="131"/>
      <c r="R28" s="129"/>
      <c r="S28" s="130"/>
      <c r="T28" s="130"/>
      <c r="U28" s="131"/>
      <c r="V28" s="112"/>
      <c r="W28" s="113"/>
      <c r="X28" s="113"/>
      <c r="Y28" s="114"/>
      <c r="AD28" s="167"/>
      <c r="AE28" s="168"/>
      <c r="AF28" s="168"/>
      <c r="AG28" s="169"/>
      <c r="AH28" s="116"/>
      <c r="AI28" s="118"/>
      <c r="AJ28" s="197"/>
      <c r="AK28" s="197"/>
      <c r="AL28" s="199"/>
      <c r="AM28" s="160"/>
      <c r="AN28" s="160"/>
      <c r="AO28" s="160"/>
    </row>
    <row r="29" spans="1:41" s="18" customFormat="1" ht="15.75" customHeight="1" thickBot="1">
      <c r="A29" s="2"/>
      <c r="B29" s="5"/>
      <c r="C29" s="3"/>
      <c r="D29" s="3"/>
      <c r="E29" s="4"/>
      <c r="F29" s="5"/>
      <c r="G29" s="3"/>
      <c r="H29" s="3"/>
      <c r="I29" s="4"/>
      <c r="J29" s="84"/>
      <c r="K29" s="28"/>
      <c r="L29" s="28"/>
      <c r="M29" s="73"/>
      <c r="N29" s="11"/>
      <c r="O29" s="8"/>
      <c r="P29" s="8"/>
      <c r="Q29" s="9"/>
      <c r="R29" s="129"/>
      <c r="S29" s="130"/>
      <c r="T29" s="130"/>
      <c r="U29" s="131"/>
      <c r="V29" s="84"/>
      <c r="W29" s="28"/>
      <c r="X29" s="28"/>
      <c r="Y29" s="73"/>
      <c r="AD29" s="171"/>
      <c r="AE29" s="39"/>
      <c r="AF29" s="39"/>
      <c r="AG29" s="166"/>
      <c r="AH29" s="206"/>
      <c r="AI29" s="1"/>
      <c r="AJ29" s="39"/>
      <c r="AK29" s="39"/>
      <c r="AL29" s="200"/>
      <c r="AM29" s="152"/>
      <c r="AN29" s="152"/>
      <c r="AO29" s="152"/>
    </row>
    <row r="30" spans="1:41" s="16" customFormat="1" ht="16.5" thickBot="1">
      <c r="A30" s="20"/>
      <c r="B30" s="21">
        <v>8</v>
      </c>
      <c r="C30" s="22">
        <v>0</v>
      </c>
      <c r="D30" s="22">
        <v>16</v>
      </c>
      <c r="E30" s="23">
        <v>0</v>
      </c>
      <c r="F30" s="21">
        <v>0</v>
      </c>
      <c r="G30" s="22">
        <v>0</v>
      </c>
      <c r="H30" s="22">
        <v>0</v>
      </c>
      <c r="I30" s="23">
        <v>60</v>
      </c>
      <c r="J30" s="21">
        <v>15</v>
      </c>
      <c r="K30" s="22">
        <v>0</v>
      </c>
      <c r="L30" s="22">
        <v>8</v>
      </c>
      <c r="M30" s="23">
        <v>0</v>
      </c>
      <c r="N30" s="31">
        <v>23</v>
      </c>
      <c r="O30" s="32">
        <v>0</v>
      </c>
      <c r="P30" s="32">
        <v>23</v>
      </c>
      <c r="Q30" s="33">
        <v>30</v>
      </c>
      <c r="R30" s="21">
        <v>0</v>
      </c>
      <c r="S30" s="22">
        <v>0</v>
      </c>
      <c r="T30" s="22">
        <v>8</v>
      </c>
      <c r="U30" s="23">
        <v>0</v>
      </c>
      <c r="V30" s="21">
        <v>23</v>
      </c>
      <c r="W30" s="22">
        <v>0</v>
      </c>
      <c r="X30" s="22">
        <v>23</v>
      </c>
      <c r="Y30" s="23">
        <v>30</v>
      </c>
      <c r="AD30" s="154"/>
      <c r="AE30" s="155"/>
      <c r="AF30" s="155"/>
      <c r="AG30" s="156"/>
      <c r="AH30" s="207">
        <f>B30+C30+D30+J30+K30+L30+F30+G30+H30+N30+O30+P30+R30+S30+T30+V30+W30+X30</f>
        <v>147</v>
      </c>
      <c r="AI30" s="15">
        <f>E30+M30+I30+Q30+U30+Y30</f>
        <v>120</v>
      </c>
      <c r="AJ30" s="39"/>
      <c r="AK30" s="39"/>
      <c r="AL30" s="39"/>
      <c r="AM30" s="39"/>
      <c r="AN30" s="39"/>
      <c r="AO30" s="39"/>
    </row>
    <row r="31" spans="1:41" s="16" customFormat="1" ht="16.5" customHeight="1" thickBot="1">
      <c r="A31" s="24"/>
      <c r="B31" s="25" t="s">
        <v>120</v>
      </c>
      <c r="C31" s="110" t="s">
        <v>31</v>
      </c>
      <c r="D31" s="122"/>
      <c r="E31" s="26" t="s">
        <v>9</v>
      </c>
      <c r="F31" s="25" t="s">
        <v>121</v>
      </c>
      <c r="G31" s="110" t="s">
        <v>33</v>
      </c>
      <c r="H31" s="122"/>
      <c r="I31" s="26" t="s">
        <v>9</v>
      </c>
      <c r="J31" s="25" t="s">
        <v>122</v>
      </c>
      <c r="K31" s="110" t="s">
        <v>78</v>
      </c>
      <c r="L31" s="122"/>
      <c r="M31" s="26" t="s">
        <v>9</v>
      </c>
      <c r="N31" s="25" t="s">
        <v>123</v>
      </c>
      <c r="O31" s="110" t="s">
        <v>108</v>
      </c>
      <c r="P31" s="122"/>
      <c r="Q31" s="26" t="s">
        <v>38</v>
      </c>
      <c r="R31" s="25" t="s">
        <v>124</v>
      </c>
      <c r="S31" s="110" t="s">
        <v>50</v>
      </c>
      <c r="T31" s="122"/>
      <c r="U31" s="26" t="s">
        <v>9</v>
      </c>
      <c r="V31" s="25" t="s">
        <v>125</v>
      </c>
      <c r="W31" s="110" t="s">
        <v>100</v>
      </c>
      <c r="X31" s="122"/>
      <c r="Y31" s="26" t="s">
        <v>89</v>
      </c>
      <c r="Z31" s="25" t="s">
        <v>155</v>
      </c>
      <c r="AA31" s="110" t="s">
        <v>50</v>
      </c>
      <c r="AB31" s="122"/>
      <c r="AC31" s="26" t="s">
        <v>9</v>
      </c>
      <c r="AD31" s="25" t="s">
        <v>157</v>
      </c>
      <c r="AE31" s="110" t="s">
        <v>49</v>
      </c>
      <c r="AF31" s="122"/>
      <c r="AG31" s="26" t="s">
        <v>89</v>
      </c>
      <c r="AH31" s="208"/>
      <c r="AI31" s="17"/>
      <c r="AJ31" s="106"/>
      <c r="AK31" s="106"/>
      <c r="AL31" s="198"/>
      <c r="AM31" s="202"/>
      <c r="AN31" s="203"/>
      <c r="AO31" s="39"/>
    </row>
    <row r="32" spans="1:41" s="16" customFormat="1" ht="6.75" customHeight="1">
      <c r="A32" s="71"/>
      <c r="B32" s="72"/>
      <c r="C32" s="28"/>
      <c r="D32" s="83"/>
      <c r="E32" s="73"/>
      <c r="F32" s="72"/>
      <c r="G32" s="28"/>
      <c r="H32" s="83"/>
      <c r="I32" s="73"/>
      <c r="J32" s="72"/>
      <c r="K32" s="28"/>
      <c r="L32" s="83"/>
      <c r="M32" s="73"/>
      <c r="N32" s="72"/>
      <c r="O32" s="28"/>
      <c r="P32" s="83"/>
      <c r="Q32" s="73"/>
      <c r="R32" s="69"/>
      <c r="S32" s="28"/>
      <c r="T32" s="83"/>
      <c r="U32" s="66"/>
      <c r="V32" s="72"/>
      <c r="W32" s="28"/>
      <c r="X32" s="83"/>
      <c r="Y32" s="73"/>
      <c r="Z32" s="72"/>
      <c r="AA32" s="28"/>
      <c r="AB32" s="83"/>
      <c r="AC32" s="73"/>
      <c r="AD32" s="72"/>
      <c r="AE32" s="28"/>
      <c r="AF32" s="83"/>
      <c r="AG32" s="73"/>
      <c r="AH32" s="115"/>
      <c r="AI32" s="117"/>
      <c r="AJ32" s="106"/>
      <c r="AK32" s="106"/>
      <c r="AL32" s="198"/>
      <c r="AM32" s="39"/>
      <c r="AN32" s="165"/>
      <c r="AO32" s="39"/>
    </row>
    <row r="33" spans="1:41" s="16" customFormat="1" ht="4.5" customHeight="1">
      <c r="A33" s="71"/>
      <c r="B33" s="72"/>
      <c r="C33" s="28"/>
      <c r="D33" s="83"/>
      <c r="E33" s="73"/>
      <c r="F33" s="72"/>
      <c r="G33" s="28"/>
      <c r="H33" s="83"/>
      <c r="I33" s="73"/>
      <c r="J33" s="72"/>
      <c r="K33" s="28"/>
      <c r="L33" s="83"/>
      <c r="M33" s="73"/>
      <c r="N33" s="72"/>
      <c r="O33" s="28"/>
      <c r="P33" s="83"/>
      <c r="Q33" s="73"/>
      <c r="R33" s="69"/>
      <c r="S33" s="28"/>
      <c r="T33" s="83"/>
      <c r="U33" s="66"/>
      <c r="V33" s="72"/>
      <c r="W33" s="28"/>
      <c r="X33" s="83"/>
      <c r="Y33" s="73"/>
      <c r="Z33" s="72"/>
      <c r="AA33" s="28"/>
      <c r="AB33" s="83"/>
      <c r="AC33" s="73"/>
      <c r="AD33" s="72"/>
      <c r="AE33" s="28"/>
      <c r="AF33" s="83"/>
      <c r="AG33" s="73"/>
      <c r="AH33" s="119"/>
      <c r="AI33" s="120"/>
      <c r="AJ33" s="106"/>
      <c r="AK33" s="106"/>
      <c r="AL33" s="198"/>
      <c r="AM33" s="39"/>
      <c r="AN33" s="165"/>
      <c r="AO33" s="39"/>
    </row>
    <row r="34" spans="1:41" s="59" customFormat="1" ht="120" customHeight="1" thickBot="1">
      <c r="A34" s="60" t="s">
        <v>17</v>
      </c>
      <c r="B34" s="146" t="s">
        <v>116</v>
      </c>
      <c r="C34" s="147"/>
      <c r="D34" s="147"/>
      <c r="E34" s="148"/>
      <c r="F34" s="112" t="s">
        <v>117</v>
      </c>
      <c r="G34" s="113"/>
      <c r="H34" s="113"/>
      <c r="I34" s="114"/>
      <c r="J34" s="126" t="s">
        <v>118</v>
      </c>
      <c r="K34" s="127"/>
      <c r="L34" s="127"/>
      <c r="M34" s="128"/>
      <c r="N34" s="126" t="s">
        <v>109</v>
      </c>
      <c r="O34" s="127"/>
      <c r="P34" s="127"/>
      <c r="Q34" s="128"/>
      <c r="R34" s="123" t="s">
        <v>151</v>
      </c>
      <c r="S34" s="138"/>
      <c r="T34" s="138"/>
      <c r="U34" s="125"/>
      <c r="V34" s="126" t="s">
        <v>152</v>
      </c>
      <c r="W34" s="139"/>
      <c r="X34" s="139"/>
      <c r="Y34" s="128"/>
      <c r="Z34" s="126" t="s">
        <v>153</v>
      </c>
      <c r="AA34" s="139"/>
      <c r="AB34" s="139"/>
      <c r="AC34" s="128"/>
      <c r="AD34" s="126" t="s">
        <v>156</v>
      </c>
      <c r="AE34" s="127"/>
      <c r="AF34" s="127"/>
      <c r="AG34" s="128"/>
      <c r="AH34" s="116"/>
      <c r="AI34" s="118"/>
      <c r="AJ34" s="94"/>
      <c r="AK34" s="94"/>
      <c r="AL34" s="199"/>
      <c r="AM34" s="160"/>
      <c r="AN34" s="160"/>
      <c r="AO34" s="160"/>
    </row>
    <row r="35" spans="1:41" s="16" customFormat="1" ht="16.5" thickBot="1">
      <c r="A35" s="20"/>
      <c r="B35" s="21">
        <v>15</v>
      </c>
      <c r="C35" s="22">
        <v>0</v>
      </c>
      <c r="D35" s="22">
        <v>15</v>
      </c>
      <c r="E35" s="23">
        <v>0</v>
      </c>
      <c r="F35" s="21">
        <v>15</v>
      </c>
      <c r="G35" s="22">
        <v>0</v>
      </c>
      <c r="H35" s="22">
        <v>8</v>
      </c>
      <c r="I35" s="23">
        <v>20</v>
      </c>
      <c r="J35" s="21">
        <v>23</v>
      </c>
      <c r="K35" s="22">
        <v>0</v>
      </c>
      <c r="L35" s="22">
        <v>15</v>
      </c>
      <c r="M35" s="23">
        <v>0</v>
      </c>
      <c r="N35" s="21">
        <v>8</v>
      </c>
      <c r="O35" s="22">
        <v>0</v>
      </c>
      <c r="P35" s="22">
        <v>0</v>
      </c>
      <c r="Q35" s="23">
        <v>0</v>
      </c>
      <c r="R35" s="85">
        <v>23</v>
      </c>
      <c r="S35" s="86">
        <v>0</v>
      </c>
      <c r="T35" s="86">
        <v>23</v>
      </c>
      <c r="U35" s="87">
        <v>0</v>
      </c>
      <c r="V35" s="21">
        <v>0</v>
      </c>
      <c r="W35" s="22">
        <v>0</v>
      </c>
      <c r="X35" s="22">
        <v>0</v>
      </c>
      <c r="Y35" s="23">
        <v>60</v>
      </c>
      <c r="Z35" s="21">
        <v>23</v>
      </c>
      <c r="AA35" s="22">
        <v>0</v>
      </c>
      <c r="AB35" s="22">
        <v>23</v>
      </c>
      <c r="AC35" s="23">
        <v>0</v>
      </c>
      <c r="AD35" s="21">
        <v>23</v>
      </c>
      <c r="AE35" s="22">
        <v>0</v>
      </c>
      <c r="AF35" s="22">
        <v>23</v>
      </c>
      <c r="AG35" s="23">
        <v>0</v>
      </c>
      <c r="AH35" s="207">
        <f>B35+C35+D35+F35+G35+H35+J35+K35+L35+N35+O35+P35+R35+S35+T35+V35+W35+X35</f>
        <v>145</v>
      </c>
      <c r="AI35" s="15">
        <f>E35+I35+M35+Q35+U35+Y35</f>
        <v>80</v>
      </c>
      <c r="AJ35" s="106"/>
      <c r="AK35" s="106"/>
      <c r="AL35" s="39"/>
      <c r="AM35" s="39"/>
      <c r="AN35" s="39"/>
      <c r="AO35" s="39"/>
    </row>
    <row r="36" spans="1:41" s="16" customFormat="1" ht="16.5" customHeight="1" thickBot="1">
      <c r="A36" s="24"/>
      <c r="B36" s="25" t="s">
        <v>131</v>
      </c>
      <c r="C36" s="110" t="s">
        <v>137</v>
      </c>
      <c r="D36" s="111"/>
      <c r="E36" s="26" t="s">
        <v>9</v>
      </c>
      <c r="F36" s="25" t="s">
        <v>132</v>
      </c>
      <c r="G36" s="110" t="s">
        <v>158</v>
      </c>
      <c r="H36" s="110"/>
      <c r="I36" s="26" t="s">
        <v>9</v>
      </c>
      <c r="J36" s="25" t="s">
        <v>133</v>
      </c>
      <c r="K36" s="110" t="s">
        <v>119</v>
      </c>
      <c r="L36" s="110"/>
      <c r="M36" s="26" t="s">
        <v>9</v>
      </c>
      <c r="N36" s="25" t="s">
        <v>134</v>
      </c>
      <c r="O36" s="110" t="s">
        <v>119</v>
      </c>
      <c r="P36" s="110"/>
      <c r="Q36" s="26" t="s">
        <v>9</v>
      </c>
      <c r="R36" s="25" t="s">
        <v>135</v>
      </c>
      <c r="S36" s="110" t="s">
        <v>154</v>
      </c>
      <c r="T36" s="110"/>
      <c r="U36" s="26" t="s">
        <v>9</v>
      </c>
      <c r="V36" s="90"/>
      <c r="W36" s="91"/>
      <c r="X36" s="91"/>
      <c r="Y36" s="92"/>
      <c r="AD36" s="90"/>
      <c r="AE36" s="91"/>
      <c r="AF36" s="91"/>
      <c r="AG36" s="92"/>
      <c r="AH36" s="208"/>
      <c r="AI36" s="17"/>
      <c r="AJ36" s="106"/>
      <c r="AK36" s="106"/>
      <c r="AL36" s="198"/>
      <c r="AM36" s="39"/>
      <c r="AN36" s="165"/>
      <c r="AO36" s="39"/>
    </row>
    <row r="37" spans="1:41" s="16" customFormat="1" ht="8.25" customHeight="1">
      <c r="A37" s="71"/>
      <c r="B37" s="72"/>
      <c r="C37" s="28"/>
      <c r="D37" s="83"/>
      <c r="E37" s="73"/>
      <c r="F37" s="72"/>
      <c r="G37" s="28"/>
      <c r="H37" s="28"/>
      <c r="I37" s="73"/>
      <c r="J37" s="72"/>
      <c r="K37" s="28"/>
      <c r="L37" s="28"/>
      <c r="M37" s="73"/>
      <c r="N37" s="72"/>
      <c r="O37" s="28"/>
      <c r="P37" s="28"/>
      <c r="Q37" s="73"/>
      <c r="R37" s="72"/>
      <c r="S37" s="28"/>
      <c r="T37" s="28"/>
      <c r="U37" s="73"/>
      <c r="V37" s="105"/>
      <c r="W37" s="106"/>
      <c r="X37" s="106"/>
      <c r="Y37" s="107"/>
      <c r="AD37" s="105"/>
      <c r="AE37" s="106"/>
      <c r="AF37" s="106"/>
      <c r="AG37" s="107"/>
      <c r="AH37" s="115"/>
      <c r="AI37" s="117"/>
      <c r="AJ37" s="106"/>
      <c r="AK37" s="106"/>
      <c r="AL37" s="198"/>
      <c r="AM37" s="39"/>
      <c r="AN37" s="165"/>
      <c r="AO37" s="39"/>
    </row>
    <row r="38" spans="1:41" s="16" customFormat="1" ht="6.75" customHeight="1">
      <c r="A38" s="71"/>
      <c r="B38" s="72"/>
      <c r="C38" s="28"/>
      <c r="D38" s="83"/>
      <c r="E38" s="73"/>
      <c r="F38" s="72"/>
      <c r="G38" s="28"/>
      <c r="H38" s="28"/>
      <c r="I38" s="73"/>
      <c r="J38" s="112" t="s">
        <v>129</v>
      </c>
      <c r="K38" s="113"/>
      <c r="L38" s="113"/>
      <c r="M38" s="114"/>
      <c r="N38" s="72"/>
      <c r="O38" s="28"/>
      <c r="P38" s="28"/>
      <c r="Q38" s="73"/>
      <c r="R38" s="72"/>
      <c r="S38" s="28"/>
      <c r="T38" s="28"/>
      <c r="U38" s="73"/>
      <c r="V38" s="105"/>
      <c r="W38" s="106"/>
      <c r="X38" s="106"/>
      <c r="Y38" s="107"/>
      <c r="AD38" s="105"/>
      <c r="AE38" s="106"/>
      <c r="AF38" s="106"/>
      <c r="AG38" s="107"/>
      <c r="AH38" s="119"/>
      <c r="AI38" s="120"/>
      <c r="AJ38" s="106"/>
      <c r="AK38" s="106"/>
      <c r="AL38" s="198"/>
      <c r="AM38" s="39"/>
      <c r="AN38" s="165"/>
      <c r="AO38" s="39"/>
    </row>
    <row r="39" spans="1:41" s="59" customFormat="1" ht="82.5" customHeight="1" thickBot="1">
      <c r="A39" s="60" t="s">
        <v>18</v>
      </c>
      <c r="B39" s="112" t="s">
        <v>102</v>
      </c>
      <c r="C39" s="113"/>
      <c r="D39" s="113"/>
      <c r="E39" s="114"/>
      <c r="F39" s="146" t="s">
        <v>128</v>
      </c>
      <c r="G39" s="147"/>
      <c r="H39" s="147"/>
      <c r="I39" s="148"/>
      <c r="J39" s="112"/>
      <c r="K39" s="113"/>
      <c r="L39" s="113"/>
      <c r="M39" s="114"/>
      <c r="N39" s="126" t="s">
        <v>160</v>
      </c>
      <c r="O39" s="127"/>
      <c r="P39" s="127"/>
      <c r="Q39" s="128"/>
      <c r="R39" s="126" t="s">
        <v>161</v>
      </c>
      <c r="S39" s="127"/>
      <c r="T39" s="127"/>
      <c r="U39" s="128"/>
      <c r="V39" s="93"/>
      <c r="W39" s="94"/>
      <c r="X39" s="94"/>
      <c r="Y39" s="95"/>
      <c r="AD39" s="93"/>
      <c r="AE39" s="94"/>
      <c r="AF39" s="94"/>
      <c r="AG39" s="95"/>
      <c r="AH39" s="116"/>
      <c r="AI39" s="118"/>
      <c r="AJ39" s="94"/>
      <c r="AK39" s="94"/>
      <c r="AL39" s="199"/>
      <c r="AM39" s="160"/>
      <c r="AN39" s="160"/>
      <c r="AO39" s="160"/>
    </row>
    <row r="40" spans="1:41" s="18" customFormat="1" ht="12.75" customHeight="1" thickBot="1">
      <c r="A40" s="2"/>
      <c r="B40" s="5"/>
      <c r="C40" s="3"/>
      <c r="D40" s="3"/>
      <c r="E40" s="4"/>
      <c r="F40" s="6"/>
      <c r="G40" s="3"/>
      <c r="H40" s="3"/>
      <c r="I40" s="4"/>
      <c r="J40" s="112"/>
      <c r="K40" s="113"/>
      <c r="L40" s="113"/>
      <c r="M40" s="114"/>
      <c r="N40" s="5"/>
      <c r="O40" s="3"/>
      <c r="P40" s="3"/>
      <c r="Q40" s="4"/>
      <c r="R40" s="5"/>
      <c r="S40" s="3"/>
      <c r="T40" s="3"/>
      <c r="U40" s="4"/>
      <c r="V40" s="96"/>
      <c r="W40" s="97"/>
      <c r="X40" s="97"/>
      <c r="Y40" s="98"/>
      <c r="AD40" s="96"/>
      <c r="AE40" s="97"/>
      <c r="AF40" s="97"/>
      <c r="AG40" s="98"/>
      <c r="AH40" s="206"/>
      <c r="AI40" s="1"/>
      <c r="AJ40" s="97"/>
      <c r="AK40" s="97"/>
      <c r="AL40" s="200"/>
      <c r="AM40" s="152"/>
      <c r="AN40" s="152"/>
      <c r="AO40" s="152"/>
    </row>
    <row r="41" spans="1:41" s="16" customFormat="1" ht="16.5" thickBot="1">
      <c r="A41" s="20"/>
      <c r="B41" s="21">
        <v>15</v>
      </c>
      <c r="C41" s="22">
        <v>0</v>
      </c>
      <c r="D41" s="22">
        <v>0</v>
      </c>
      <c r="E41" s="23">
        <v>0</v>
      </c>
      <c r="F41" s="21">
        <v>15</v>
      </c>
      <c r="G41" s="22">
        <v>0</v>
      </c>
      <c r="H41" s="22">
        <v>8</v>
      </c>
      <c r="I41" s="23">
        <v>0</v>
      </c>
      <c r="J41" s="21">
        <v>15</v>
      </c>
      <c r="K41" s="22">
        <v>0</v>
      </c>
      <c r="L41" s="22">
        <v>16</v>
      </c>
      <c r="M41" s="23">
        <v>40</v>
      </c>
      <c r="N41" s="21">
        <v>22</v>
      </c>
      <c r="O41" s="22">
        <v>0</v>
      </c>
      <c r="P41" s="22">
        <v>8</v>
      </c>
      <c r="Q41" s="23">
        <v>40</v>
      </c>
      <c r="R41" s="21">
        <v>22</v>
      </c>
      <c r="S41" s="22">
        <v>0</v>
      </c>
      <c r="T41" s="22">
        <v>8</v>
      </c>
      <c r="U41" s="23">
        <v>40</v>
      </c>
      <c r="V41" s="99"/>
      <c r="W41" s="100"/>
      <c r="X41" s="100"/>
      <c r="Y41" s="101"/>
      <c r="AD41" s="99"/>
      <c r="AE41" s="100"/>
      <c r="AF41" s="100"/>
      <c r="AG41" s="101"/>
      <c r="AH41" s="207">
        <f>B41+C41+D41+F41+G41+H41+J41+K41+L41+N41+O41+P41</f>
        <v>99</v>
      </c>
      <c r="AI41" s="15">
        <f>E41+I41+M41+Q41</f>
        <v>80</v>
      </c>
      <c r="AJ41" s="106"/>
      <c r="AK41" s="106"/>
      <c r="AL41" s="39"/>
      <c r="AM41" s="39"/>
      <c r="AN41" s="39"/>
      <c r="AO41" s="39"/>
    </row>
    <row r="42" spans="1:41" s="40" customFormat="1" ht="16.5" customHeight="1">
      <c r="A42" s="34"/>
      <c r="B42" s="25" t="s">
        <v>164</v>
      </c>
      <c r="C42" s="110" t="s">
        <v>159</v>
      </c>
      <c r="D42" s="111"/>
      <c r="E42" s="26" t="s">
        <v>9</v>
      </c>
      <c r="F42" s="25" t="s">
        <v>165</v>
      </c>
      <c r="G42" s="110" t="s">
        <v>137</v>
      </c>
      <c r="H42" s="111"/>
      <c r="I42" s="26" t="s">
        <v>9</v>
      </c>
      <c r="J42" s="25" t="s">
        <v>166</v>
      </c>
      <c r="K42" s="110" t="s">
        <v>137</v>
      </c>
      <c r="L42" s="111"/>
      <c r="M42" s="26" t="s">
        <v>9</v>
      </c>
      <c r="N42" s="25" t="s">
        <v>167</v>
      </c>
      <c r="O42" s="110" t="s">
        <v>137</v>
      </c>
      <c r="P42" s="111"/>
      <c r="Q42" s="26" t="s">
        <v>9</v>
      </c>
      <c r="R42" s="25" t="s">
        <v>168</v>
      </c>
      <c r="S42" s="110" t="s">
        <v>41</v>
      </c>
      <c r="T42" s="111"/>
      <c r="U42" s="26" t="s">
        <v>9</v>
      </c>
      <c r="V42" s="25" t="s">
        <v>169</v>
      </c>
      <c r="W42" s="110" t="s">
        <v>106</v>
      </c>
      <c r="X42" s="111"/>
      <c r="Y42" s="26" t="s">
        <v>9</v>
      </c>
      <c r="Z42" s="25" t="s">
        <v>170</v>
      </c>
      <c r="AA42" s="110" t="s">
        <v>106</v>
      </c>
      <c r="AB42" s="111"/>
      <c r="AC42" s="26" t="s">
        <v>9</v>
      </c>
      <c r="AD42" s="172"/>
      <c r="AE42" s="173"/>
      <c r="AF42" s="173"/>
      <c r="AG42" s="159"/>
      <c r="AH42" s="188"/>
      <c r="AI42" s="191"/>
      <c r="AJ42" s="39"/>
      <c r="AK42" s="174"/>
      <c r="AL42" s="174"/>
      <c r="AM42" s="174"/>
      <c r="AN42" s="174"/>
      <c r="AO42" s="174"/>
    </row>
    <row r="43" spans="1:41" s="40" customFormat="1" ht="6" customHeight="1">
      <c r="A43" s="78"/>
      <c r="B43" s="72"/>
      <c r="C43" s="28"/>
      <c r="D43" s="83"/>
      <c r="E43" s="73"/>
      <c r="F43" s="72"/>
      <c r="G43" s="28"/>
      <c r="H43" s="83"/>
      <c r="I43" s="73"/>
      <c r="J43" s="72"/>
      <c r="K43" s="28"/>
      <c r="L43" s="83"/>
      <c r="M43" s="73"/>
      <c r="N43" s="72"/>
      <c r="O43" s="28"/>
      <c r="P43" s="83"/>
      <c r="Q43" s="73"/>
      <c r="R43" s="72"/>
      <c r="S43" s="28"/>
      <c r="T43" s="83"/>
      <c r="U43" s="73"/>
      <c r="V43" s="72"/>
      <c r="W43" s="28"/>
      <c r="X43" s="83"/>
      <c r="Y43" s="73"/>
      <c r="Z43" s="72"/>
      <c r="AA43" s="28"/>
      <c r="AB43" s="83"/>
      <c r="AC43" s="73"/>
      <c r="AD43" s="171"/>
      <c r="AE43" s="39"/>
      <c r="AF43" s="39"/>
      <c r="AG43" s="166"/>
      <c r="AH43" s="189"/>
      <c r="AI43" s="192"/>
      <c r="AJ43" s="39"/>
      <c r="AK43" s="174"/>
      <c r="AL43" s="174"/>
      <c r="AM43" s="174"/>
      <c r="AN43" s="174"/>
      <c r="AO43" s="174"/>
    </row>
    <row r="44" spans="1:41" s="16" customFormat="1" ht="7.5" customHeight="1">
      <c r="A44" s="78"/>
      <c r="B44" s="72"/>
      <c r="C44" s="28"/>
      <c r="D44" s="83"/>
      <c r="E44" s="73"/>
      <c r="F44" s="72"/>
      <c r="G44" s="28"/>
      <c r="H44" s="83"/>
      <c r="I44" s="73"/>
      <c r="J44" s="72"/>
      <c r="K44" s="28"/>
      <c r="L44" s="83"/>
      <c r="M44" s="73"/>
      <c r="N44" s="72"/>
      <c r="O44" s="28"/>
      <c r="P44" s="83"/>
      <c r="Q44" s="73"/>
      <c r="R44" s="72"/>
      <c r="S44" s="28"/>
      <c r="T44" s="83"/>
      <c r="U44" s="73"/>
      <c r="V44" s="72"/>
      <c r="W44" s="28"/>
      <c r="X44" s="83"/>
      <c r="Y44" s="73"/>
      <c r="Z44" s="72"/>
      <c r="AA44" s="28"/>
      <c r="AB44" s="83"/>
      <c r="AC44" s="73"/>
      <c r="AD44" s="182"/>
      <c r="AE44" s="41"/>
      <c r="AF44" s="41"/>
      <c r="AG44" s="183"/>
      <c r="AH44" s="190"/>
      <c r="AI44" s="190"/>
      <c r="AJ44" s="41"/>
      <c r="AK44" s="106"/>
      <c r="AL44" s="106"/>
      <c r="AM44" s="106"/>
      <c r="AN44" s="106"/>
      <c r="AO44" s="106"/>
    </row>
    <row r="45" spans="1:41" s="16" customFormat="1" ht="75.75" customHeight="1">
      <c r="A45" s="179" t="s">
        <v>162</v>
      </c>
      <c r="B45" s="112" t="s">
        <v>130</v>
      </c>
      <c r="C45" s="113"/>
      <c r="D45" s="113"/>
      <c r="E45" s="114"/>
      <c r="F45" s="112" t="s">
        <v>127</v>
      </c>
      <c r="G45" s="113"/>
      <c r="H45" s="113"/>
      <c r="I45" s="114"/>
      <c r="J45" s="112" t="s">
        <v>136</v>
      </c>
      <c r="K45" s="113"/>
      <c r="L45" s="113"/>
      <c r="M45" s="114"/>
      <c r="N45" s="112" t="s">
        <v>140</v>
      </c>
      <c r="O45" s="113"/>
      <c r="P45" s="113"/>
      <c r="Q45" s="114"/>
      <c r="R45" s="112" t="s">
        <v>126</v>
      </c>
      <c r="S45" s="113"/>
      <c r="T45" s="113"/>
      <c r="U45" s="114"/>
      <c r="V45" s="112" t="s">
        <v>174</v>
      </c>
      <c r="W45" s="113"/>
      <c r="X45" s="113"/>
      <c r="Y45" s="114"/>
      <c r="Z45" s="112" t="s">
        <v>175</v>
      </c>
      <c r="AA45" s="113"/>
      <c r="AB45" s="113"/>
      <c r="AC45" s="114"/>
      <c r="AD45" s="184"/>
      <c r="AE45" s="185"/>
      <c r="AF45" s="185"/>
      <c r="AG45" s="186"/>
      <c r="AH45" s="190"/>
      <c r="AI45" s="190"/>
      <c r="AJ45" s="45" t="s">
        <v>19</v>
      </c>
      <c r="AK45" s="106"/>
      <c r="AL45" s="106"/>
      <c r="AM45" s="106"/>
      <c r="AN45" s="106"/>
      <c r="AO45" s="106"/>
    </row>
    <row r="46" spans="1:41" s="16" customFormat="1" ht="11.25" customHeight="1">
      <c r="A46" s="180"/>
      <c r="B46" s="5"/>
      <c r="C46" s="3"/>
      <c r="D46" s="3"/>
      <c r="E46" s="4"/>
      <c r="F46" s="5"/>
      <c r="G46" s="3"/>
      <c r="H46" s="3"/>
      <c r="I46" s="4"/>
      <c r="J46" s="5"/>
      <c r="K46" s="3"/>
      <c r="L46" s="3"/>
      <c r="M46" s="4"/>
      <c r="N46" s="5"/>
      <c r="O46" s="3"/>
      <c r="P46" s="3"/>
      <c r="Q46" s="4"/>
      <c r="R46" s="5"/>
      <c r="S46" s="3"/>
      <c r="T46" s="3"/>
      <c r="U46" s="4"/>
      <c r="V46" s="5"/>
      <c r="W46" s="3"/>
      <c r="X46" s="3"/>
      <c r="Y46" s="4"/>
      <c r="Z46" s="5"/>
      <c r="AA46" s="3"/>
      <c r="AB46" s="3"/>
      <c r="AC46" s="4"/>
      <c r="AD46" s="105"/>
      <c r="AE46" s="106"/>
      <c r="AF46" s="106"/>
      <c r="AG46" s="107"/>
      <c r="AH46" s="190"/>
      <c r="AI46" s="190"/>
      <c r="AJ46" s="45"/>
      <c r="AK46" s="106"/>
      <c r="AL46" s="187"/>
      <c r="AM46" s="187"/>
      <c r="AN46" s="187"/>
      <c r="AO46" s="106"/>
    </row>
    <row r="47" spans="1:41" s="16" customFormat="1" ht="19.5" customHeight="1" thickBot="1">
      <c r="A47" s="36"/>
      <c r="B47" s="21">
        <v>23</v>
      </c>
      <c r="C47" s="22">
        <v>0</v>
      </c>
      <c r="D47" s="22">
        <v>15</v>
      </c>
      <c r="E47" s="23">
        <v>0</v>
      </c>
      <c r="F47" s="21">
        <v>8</v>
      </c>
      <c r="G47" s="22">
        <v>0</v>
      </c>
      <c r="H47" s="22">
        <v>8</v>
      </c>
      <c r="I47" s="23">
        <v>0</v>
      </c>
      <c r="J47" s="21">
        <v>10</v>
      </c>
      <c r="K47" s="22">
        <v>0</v>
      </c>
      <c r="L47" s="22">
        <v>5</v>
      </c>
      <c r="M47" s="23">
        <v>0</v>
      </c>
      <c r="N47" s="21">
        <v>10</v>
      </c>
      <c r="O47" s="22">
        <v>0</v>
      </c>
      <c r="P47" s="22">
        <v>5</v>
      </c>
      <c r="Q47" s="23">
        <v>0</v>
      </c>
      <c r="R47" s="21">
        <v>15</v>
      </c>
      <c r="S47" s="22">
        <v>0</v>
      </c>
      <c r="T47" s="22">
        <v>8</v>
      </c>
      <c r="U47" s="23">
        <v>40</v>
      </c>
      <c r="V47" s="21">
        <v>25</v>
      </c>
      <c r="W47" s="22">
        <v>0</v>
      </c>
      <c r="X47" s="22">
        <v>13</v>
      </c>
      <c r="Y47" s="23">
        <v>40</v>
      </c>
      <c r="Z47" s="21">
        <v>25</v>
      </c>
      <c r="AA47" s="22">
        <v>0</v>
      </c>
      <c r="AB47" s="22">
        <v>13</v>
      </c>
      <c r="AC47" s="23">
        <v>40</v>
      </c>
      <c r="AD47" s="99"/>
      <c r="AE47" s="100"/>
      <c r="AF47" s="100"/>
      <c r="AG47" s="101"/>
      <c r="AH47" s="196">
        <f>B47+C47+D47+F47+G47+H47+J47+K47+L47+N47+O47+P47+R47+S47+T47+V47+W47+X47</f>
        <v>145</v>
      </c>
      <c r="AI47" s="195">
        <f>U47+Y47</f>
        <v>80</v>
      </c>
      <c r="AJ47" s="45"/>
      <c r="AK47" s="106"/>
      <c r="AL47" s="106"/>
      <c r="AM47" s="106"/>
      <c r="AN47" s="106"/>
      <c r="AO47" s="106"/>
    </row>
    <row r="48" spans="1:41" s="16" customFormat="1" ht="19.5" customHeight="1">
      <c r="A48" s="34"/>
      <c r="B48" s="25" t="s">
        <v>171</v>
      </c>
      <c r="C48" s="110" t="s">
        <v>139</v>
      </c>
      <c r="D48" s="111"/>
      <c r="E48" s="26" t="s">
        <v>9</v>
      </c>
      <c r="F48" s="25" t="s">
        <v>172</v>
      </c>
      <c r="G48" s="110" t="s">
        <v>141</v>
      </c>
      <c r="H48" s="111"/>
      <c r="I48" s="26" t="s">
        <v>9</v>
      </c>
      <c r="J48" s="25" t="s">
        <v>173</v>
      </c>
      <c r="K48" s="110" t="s">
        <v>141</v>
      </c>
      <c r="L48" s="111"/>
      <c r="M48" s="26" t="s">
        <v>9</v>
      </c>
      <c r="N48" s="34"/>
      <c r="O48" s="145" t="s">
        <v>142</v>
      </c>
      <c r="P48" s="145"/>
      <c r="Q48" s="35"/>
      <c r="R48" s="70"/>
      <c r="S48" s="143" t="s">
        <v>29</v>
      </c>
      <c r="T48" s="143"/>
      <c r="U48" s="144"/>
      <c r="V48" s="150"/>
      <c r="W48" s="157"/>
      <c r="X48" s="158"/>
      <c r="Y48" s="159"/>
      <c r="Z48" s="150"/>
      <c r="AA48" s="157"/>
      <c r="AB48" s="158"/>
      <c r="AC48" s="159"/>
      <c r="AD48" s="90"/>
      <c r="AE48" s="91"/>
      <c r="AF48" s="91"/>
      <c r="AG48" s="92"/>
      <c r="AH48" s="193"/>
      <c r="AI48" s="193"/>
      <c r="AJ48" s="106"/>
      <c r="AK48" s="106"/>
      <c r="AL48" s="106"/>
      <c r="AM48" s="106"/>
      <c r="AN48" s="106"/>
      <c r="AO48" s="106"/>
    </row>
    <row r="49" spans="1:41" s="16" customFormat="1" ht="3.75" customHeight="1">
      <c r="A49" s="78"/>
      <c r="B49" s="72"/>
      <c r="C49" s="28"/>
      <c r="D49" s="83"/>
      <c r="E49" s="73"/>
      <c r="F49" s="72"/>
      <c r="G49" s="28"/>
      <c r="H49" s="83"/>
      <c r="I49" s="73"/>
      <c r="J49" s="72"/>
      <c r="K49" s="28"/>
      <c r="L49" s="83"/>
      <c r="M49" s="73"/>
      <c r="N49" s="78"/>
      <c r="O49" s="181"/>
      <c r="P49" s="181"/>
      <c r="Q49" s="79"/>
      <c r="R49" s="80"/>
      <c r="S49" s="81"/>
      <c r="T49" s="81"/>
      <c r="U49" s="82"/>
      <c r="V49" s="164"/>
      <c r="W49" s="39"/>
      <c r="X49" s="165"/>
      <c r="Y49" s="166"/>
      <c r="Z49" s="164"/>
      <c r="AA49" s="39"/>
      <c r="AB49" s="165"/>
      <c r="AC49" s="166"/>
      <c r="AD49" s="105"/>
      <c r="AE49" s="106"/>
      <c r="AF49" s="106"/>
      <c r="AG49" s="107"/>
      <c r="AH49" s="190"/>
      <c r="AI49" s="190"/>
      <c r="AJ49" s="106"/>
      <c r="AK49" s="106"/>
      <c r="AL49" s="106"/>
      <c r="AM49" s="106"/>
      <c r="AN49" s="106"/>
      <c r="AO49" s="106"/>
    </row>
    <row r="50" spans="1:41" s="16" customFormat="1" ht="3.75" customHeight="1">
      <c r="A50" s="78"/>
      <c r="B50" s="72"/>
      <c r="C50" s="28"/>
      <c r="D50" s="83"/>
      <c r="E50" s="73"/>
      <c r="F50" s="72"/>
      <c r="G50" s="28"/>
      <c r="H50" s="83"/>
      <c r="I50" s="73"/>
      <c r="J50" s="72"/>
      <c r="K50" s="28"/>
      <c r="L50" s="83"/>
      <c r="M50" s="73"/>
      <c r="N50" s="78"/>
      <c r="O50" s="181"/>
      <c r="P50" s="181"/>
      <c r="Q50" s="79"/>
      <c r="R50" s="80"/>
      <c r="S50" s="81"/>
      <c r="T50" s="81"/>
      <c r="U50" s="82"/>
      <c r="V50" s="164"/>
      <c r="W50" s="39"/>
      <c r="X50" s="165"/>
      <c r="Y50" s="166"/>
      <c r="Z50" s="164"/>
      <c r="AA50" s="39"/>
      <c r="AB50" s="165"/>
      <c r="AC50" s="166"/>
      <c r="AD50" s="105"/>
      <c r="AE50" s="106"/>
      <c r="AF50" s="106"/>
      <c r="AG50" s="107"/>
      <c r="AH50" s="190"/>
      <c r="AI50" s="190"/>
      <c r="AJ50" s="106"/>
      <c r="AK50" s="106"/>
      <c r="AL50" s="106"/>
      <c r="AM50" s="106"/>
      <c r="AN50" s="106"/>
      <c r="AO50" s="106"/>
    </row>
    <row r="51" spans="1:41" s="16" customFormat="1" ht="75.75" customHeight="1">
      <c r="A51" s="179" t="s">
        <v>163</v>
      </c>
      <c r="B51" s="112" t="s">
        <v>138</v>
      </c>
      <c r="C51" s="113"/>
      <c r="D51" s="113"/>
      <c r="E51" s="114"/>
      <c r="F51" s="112" t="s">
        <v>176</v>
      </c>
      <c r="G51" s="113"/>
      <c r="H51" s="113"/>
      <c r="I51" s="114"/>
      <c r="J51" s="112" t="s">
        <v>177</v>
      </c>
      <c r="K51" s="113"/>
      <c r="L51" s="113"/>
      <c r="M51" s="114"/>
      <c r="N51" s="140" t="s">
        <v>144</v>
      </c>
      <c r="O51" s="141"/>
      <c r="P51" s="141"/>
      <c r="Q51" s="142"/>
      <c r="R51" s="140" t="s">
        <v>145</v>
      </c>
      <c r="S51" s="141"/>
      <c r="T51" s="141"/>
      <c r="U51" s="142"/>
      <c r="V51" s="167"/>
      <c r="W51" s="168"/>
      <c r="X51" s="168"/>
      <c r="Y51" s="169"/>
      <c r="Z51" s="167"/>
      <c r="AA51" s="168"/>
      <c r="AB51" s="168"/>
      <c r="AC51" s="169"/>
      <c r="AD51" s="105"/>
      <c r="AE51" s="106"/>
      <c r="AF51" s="106"/>
      <c r="AG51" s="107"/>
      <c r="AH51" s="190"/>
      <c r="AI51" s="190"/>
      <c r="AJ51" s="106"/>
      <c r="AK51" s="106"/>
      <c r="AL51" s="106"/>
      <c r="AM51" s="106"/>
      <c r="AN51" s="106"/>
      <c r="AO51" s="106"/>
    </row>
    <row r="52" spans="1:41" s="16" customFormat="1" ht="15">
      <c r="A52" s="180"/>
      <c r="B52" s="5"/>
      <c r="C52" s="3"/>
      <c r="D52" s="3"/>
      <c r="E52" s="4"/>
      <c r="F52" s="5"/>
      <c r="G52" s="3"/>
      <c r="H52" s="3"/>
      <c r="I52" s="4"/>
      <c r="J52" s="5"/>
      <c r="K52" s="3"/>
      <c r="L52" s="3"/>
      <c r="M52" s="4"/>
      <c r="N52" s="12"/>
      <c r="O52" s="13"/>
      <c r="P52" s="13"/>
      <c r="Q52" s="14"/>
      <c r="R52" s="12"/>
      <c r="S52" s="13"/>
      <c r="T52" s="13"/>
      <c r="U52" s="14"/>
      <c r="V52" s="170"/>
      <c r="W52" s="152"/>
      <c r="X52" s="152"/>
      <c r="Y52" s="153"/>
      <c r="Z52" s="170"/>
      <c r="AA52" s="152"/>
      <c r="AB52" s="152"/>
      <c r="AC52" s="153"/>
      <c r="AD52" s="105"/>
      <c r="AE52" s="106"/>
      <c r="AF52" s="106"/>
      <c r="AG52" s="107"/>
      <c r="AH52" s="190"/>
      <c r="AI52" s="190"/>
      <c r="AJ52" s="106"/>
      <c r="AK52" s="106"/>
      <c r="AL52" s="106"/>
      <c r="AM52" s="106"/>
      <c r="AN52" s="106"/>
      <c r="AO52" s="106"/>
    </row>
    <row r="53" spans="1:41" ht="18" customHeight="1" thickBot="1">
      <c r="A53" s="36"/>
      <c r="B53" s="21">
        <v>20</v>
      </c>
      <c r="C53" s="22">
        <v>0</v>
      </c>
      <c r="D53" s="22">
        <v>10</v>
      </c>
      <c r="E53" s="23">
        <v>0</v>
      </c>
      <c r="F53" s="21">
        <v>25</v>
      </c>
      <c r="G53" s="22">
        <v>0</v>
      </c>
      <c r="H53" s="22">
        <v>15</v>
      </c>
      <c r="I53" s="23">
        <v>0</v>
      </c>
      <c r="J53" s="21">
        <v>25</v>
      </c>
      <c r="K53" s="22">
        <v>0</v>
      </c>
      <c r="L53" s="22">
        <v>15</v>
      </c>
      <c r="M53" s="23">
        <v>0</v>
      </c>
      <c r="N53" s="36"/>
      <c r="O53" s="37"/>
      <c r="P53" s="37"/>
      <c r="Q53" s="38">
        <v>100</v>
      </c>
      <c r="R53" s="36"/>
      <c r="S53" s="37"/>
      <c r="T53" s="37"/>
      <c r="U53" s="38"/>
      <c r="V53" s="154"/>
      <c r="W53" s="155"/>
      <c r="X53" s="155"/>
      <c r="Y53" s="156"/>
      <c r="Z53" s="154"/>
      <c r="AA53" s="155"/>
      <c r="AB53" s="155"/>
      <c r="AC53" s="156"/>
      <c r="AD53" s="176"/>
      <c r="AE53" s="177"/>
      <c r="AF53" s="177"/>
      <c r="AG53" s="178"/>
      <c r="AH53" s="196">
        <f>B53+C53+D53+F53+G53+H53</f>
        <v>70</v>
      </c>
      <c r="AI53" s="194"/>
      <c r="AJ53" s="175"/>
      <c r="AK53" s="175"/>
      <c r="AL53" s="175"/>
      <c r="AM53" s="175"/>
      <c r="AN53" s="175"/>
      <c r="AO53" s="175"/>
    </row>
    <row r="54" ht="12.75">
      <c r="A54" s="18"/>
    </row>
    <row r="55" ht="15">
      <c r="Q55" s="44"/>
    </row>
    <row r="56" spans="34:35" ht="15.75">
      <c r="AH56" s="42">
        <f>AH6+AH10+AH14+AH18+AH23+AH30+AH35+AH41+AH47+AH53</f>
        <v>1250</v>
      </c>
      <c r="AI56" s="43">
        <f>AI6+AI10+AI14+AI18+AI23+AI30+AI35+AI41+AI47</f>
        <v>630</v>
      </c>
    </row>
    <row r="90" spans="3:19" ht="15">
      <c r="C90" s="149" t="s">
        <v>143</v>
      </c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</row>
    <row r="91" spans="26:29" ht="15.75">
      <c r="Z91" s="46" t="s">
        <v>20</v>
      </c>
      <c r="AA91" s="47"/>
      <c r="AB91" s="48"/>
      <c r="AC91" s="48"/>
    </row>
    <row r="92" spans="26:29" ht="16.5" thickBot="1">
      <c r="Z92" s="46"/>
      <c r="AA92" s="47"/>
      <c r="AB92" s="48"/>
      <c r="AC92" s="48"/>
    </row>
    <row r="93" spans="26:29" ht="30.75">
      <c r="Z93" s="49" t="s">
        <v>21</v>
      </c>
      <c r="AA93" s="67" t="s">
        <v>28</v>
      </c>
      <c r="AB93" s="68"/>
      <c r="AC93" s="50" t="s">
        <v>22</v>
      </c>
    </row>
    <row r="94" spans="26:29" ht="12.75">
      <c r="Z94" s="132" t="s">
        <v>23</v>
      </c>
      <c r="AA94" s="133"/>
      <c r="AB94" s="133"/>
      <c r="AC94" s="134"/>
    </row>
    <row r="95" spans="26:29" ht="12.75">
      <c r="Z95" s="135"/>
      <c r="AA95" s="136"/>
      <c r="AB95" s="136"/>
      <c r="AC95" s="137"/>
    </row>
    <row r="96" spans="26:29" ht="15.75" thickBot="1">
      <c r="Z96" s="51" t="s">
        <v>24</v>
      </c>
      <c r="AA96" s="52" t="s">
        <v>25</v>
      </c>
      <c r="AB96" s="52" t="s">
        <v>27</v>
      </c>
      <c r="AC96" s="53" t="s">
        <v>26</v>
      </c>
    </row>
  </sheetData>
  <mergeCells count="146">
    <mergeCell ref="AA42:AB42"/>
    <mergeCell ref="Z45:AC45"/>
    <mergeCell ref="W48:X48"/>
    <mergeCell ref="V51:Y51"/>
    <mergeCell ref="AA48:AB48"/>
    <mergeCell ref="Z51:AC51"/>
    <mergeCell ref="W42:X42"/>
    <mergeCell ref="V45:Y45"/>
    <mergeCell ref="S42:T42"/>
    <mergeCell ref="R45:U45"/>
    <mergeCell ref="C48:D48"/>
    <mergeCell ref="B51:E51"/>
    <mergeCell ref="G48:H48"/>
    <mergeCell ref="F51:I51"/>
    <mergeCell ref="K48:L48"/>
    <mergeCell ref="J51:M51"/>
    <mergeCell ref="K42:L42"/>
    <mergeCell ref="J45:M45"/>
    <mergeCell ref="O42:P42"/>
    <mergeCell ref="N45:Q45"/>
    <mergeCell ref="C42:D42"/>
    <mergeCell ref="B45:E45"/>
    <mergeCell ref="G42:H42"/>
    <mergeCell ref="F45:I45"/>
    <mergeCell ref="R4:U4"/>
    <mergeCell ref="B8:E8"/>
    <mergeCell ref="J8:M8"/>
    <mergeCell ref="R8:U8"/>
    <mergeCell ref="C90:S90"/>
    <mergeCell ref="B34:E34"/>
    <mergeCell ref="AA31:AB31"/>
    <mergeCell ref="Z34:AC34"/>
    <mergeCell ref="S3:T3"/>
    <mergeCell ref="AA7:AB7"/>
    <mergeCell ref="V8:Y8"/>
    <mergeCell ref="AM3:AN3"/>
    <mergeCell ref="N39:Q39"/>
    <mergeCell ref="S7:T7"/>
    <mergeCell ref="W7:X7"/>
    <mergeCell ref="S31:T31"/>
    <mergeCell ref="R20:U21"/>
    <mergeCell ref="Z16:AC16"/>
    <mergeCell ref="W19:X19"/>
    <mergeCell ref="AE31:AF31"/>
    <mergeCell ref="J12:M12"/>
    <mergeCell ref="N21:Q21"/>
    <mergeCell ref="W15:X15"/>
    <mergeCell ref="V16:Y16"/>
    <mergeCell ref="S19:T19"/>
    <mergeCell ref="O19:P19"/>
    <mergeCell ref="V12:Y12"/>
    <mergeCell ref="J21:M21"/>
    <mergeCell ref="K15:L15"/>
    <mergeCell ref="R16:U16"/>
    <mergeCell ref="K24:L24"/>
    <mergeCell ref="R26:U29"/>
    <mergeCell ref="J16:M16"/>
    <mergeCell ref="C7:D7"/>
    <mergeCell ref="G7:H7"/>
    <mergeCell ref="K7:L7"/>
    <mergeCell ref="C11:D11"/>
    <mergeCell ref="F8:I8"/>
    <mergeCell ref="K11:L11"/>
    <mergeCell ref="G11:H11"/>
    <mergeCell ref="F12:I12"/>
    <mergeCell ref="N12:Q12"/>
    <mergeCell ref="V27:Y28"/>
    <mergeCell ref="S15:T15"/>
    <mergeCell ref="G24:H24"/>
    <mergeCell ref="O24:P24"/>
    <mergeCell ref="G19:H19"/>
    <mergeCell ref="O15:P15"/>
    <mergeCell ref="K19:L19"/>
    <mergeCell ref="V21:Y21"/>
    <mergeCell ref="C15:D15"/>
    <mergeCell ref="G15:H15"/>
    <mergeCell ref="F34:I34"/>
    <mergeCell ref="B16:E16"/>
    <mergeCell ref="F16:I16"/>
    <mergeCell ref="C24:D24"/>
    <mergeCell ref="C19:D19"/>
    <mergeCell ref="B21:E21"/>
    <mergeCell ref="B27:E28"/>
    <mergeCell ref="F21:I21"/>
    <mergeCell ref="C36:D36"/>
    <mergeCell ref="G36:H36"/>
    <mergeCell ref="B39:E39"/>
    <mergeCell ref="F39:I39"/>
    <mergeCell ref="C3:D3"/>
    <mergeCell ref="G3:H3"/>
    <mergeCell ref="K3:L3"/>
    <mergeCell ref="O3:P3"/>
    <mergeCell ref="J4:M4"/>
    <mergeCell ref="N4:Q4"/>
    <mergeCell ref="AM7:AN7"/>
    <mergeCell ref="AM11:AN11"/>
    <mergeCell ref="S11:T11"/>
    <mergeCell ref="O11:P11"/>
    <mergeCell ref="W11:X11"/>
    <mergeCell ref="N8:Q8"/>
    <mergeCell ref="O7:P7"/>
    <mergeCell ref="AM15:AN15"/>
    <mergeCell ref="R12:U12"/>
    <mergeCell ref="AA15:AB15"/>
    <mergeCell ref="AA19:AB19"/>
    <mergeCell ref="Z21:AC21"/>
    <mergeCell ref="AE19:AF19"/>
    <mergeCell ref="AD21:AG21"/>
    <mergeCell ref="W24:X24"/>
    <mergeCell ref="V34:Y34"/>
    <mergeCell ref="S36:T36"/>
    <mergeCell ref="R39:U39"/>
    <mergeCell ref="AM31:AN31"/>
    <mergeCell ref="N51:Q51"/>
    <mergeCell ref="R51:U51"/>
    <mergeCell ref="S48:U48"/>
    <mergeCell ref="O48:P48"/>
    <mergeCell ref="AD34:AG34"/>
    <mergeCell ref="Z94:AC95"/>
    <mergeCell ref="J27:M28"/>
    <mergeCell ref="J38:M40"/>
    <mergeCell ref="N34:Q34"/>
    <mergeCell ref="W31:X31"/>
    <mergeCell ref="N27:Q28"/>
    <mergeCell ref="J34:M34"/>
    <mergeCell ref="K36:L36"/>
    <mergeCell ref="O36:P36"/>
    <mergeCell ref="R34:U34"/>
    <mergeCell ref="B1:AG1"/>
    <mergeCell ref="C31:D31"/>
    <mergeCell ref="G31:H31"/>
    <mergeCell ref="K31:L31"/>
    <mergeCell ref="O31:P31"/>
    <mergeCell ref="S24:T24"/>
    <mergeCell ref="F27:I28"/>
    <mergeCell ref="N16:Q16"/>
    <mergeCell ref="AH37:AH39"/>
    <mergeCell ref="AI37:AI39"/>
    <mergeCell ref="AH25:AH28"/>
    <mergeCell ref="AI25:AI28"/>
    <mergeCell ref="AH32:AH34"/>
    <mergeCell ref="AI32:AI34"/>
    <mergeCell ref="AE24:AF24"/>
    <mergeCell ref="AD27:AG28"/>
    <mergeCell ref="AH20:AH21"/>
    <mergeCell ref="AI20:AI2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vdobrev</cp:lastModifiedBy>
  <cp:lastPrinted>2006-10-30T09:18:22Z</cp:lastPrinted>
  <dcterms:created xsi:type="dcterms:W3CDTF">2005-04-01T13:26:56Z</dcterms:created>
  <dcterms:modified xsi:type="dcterms:W3CDTF">2013-02-13T17:30:08Z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6Y2RPV4R5W5M-28-90</vt:lpwstr>
  </property>
  <property fmtid="{D5CDD505-2E9C-101B-9397-08002B2CF9AE}" pid="4" name="_dlc_DocIdItemGu">
    <vt:lpwstr>386b5a5d-9b3c-4e9a-856f-39034e150c78</vt:lpwstr>
  </property>
  <property fmtid="{D5CDD505-2E9C-101B-9397-08002B2CF9AE}" pid="5" name="_dlc_DocIdU">
    <vt:lpwstr>https://www.uni-ruse.bg/education/students/_layouts/15/DocIdRedir.aspx?ID=6Y2RPV4R5W5M-28-90, 6Y2RPV4R5W5M-28-90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9000.00000000000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